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53" documentId="13_ncr:1_{F6CB121F-512D-4AA6-A0C1-0FB36C537598}" xr6:coauthVersionLast="47" xr6:coauthVersionMax="47" xr10:uidLastSave="{6F963A94-A163-4B79-8377-7684D24F022B}"/>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<sst xmlns="http://schemas.openxmlformats.org/spreadsheetml/2006/main" count="178586" uniqueCount="39078">
  <si>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</si>
  <si>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</si>
  <si>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</si>
  <si>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</si>
  <si>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</si>
  <si>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</si>
  <si>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</si>
  <si>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</si>
  <si>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</si>
  <si>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</si>
  <si>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</si>
  <si>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</si>
  <si>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</si>
  <si>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</si>
  <si>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</si>
  <si>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</si>
  <si>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</si>
  <si>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</si>
  <si>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</si>
  <si>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</si>
  <si>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</si>
  <si>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</si>
  <si>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</si>
  <si>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</si>
  <si>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</si>
  <si>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</si>
  <si>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</si>
  <si>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</si>
  <si>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</si>
  <si>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</si>
  <si>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</si>
  <si>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</si>
  <si>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</si>
  <si>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</si>
  <si>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</si>
  <si>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</si>
  <si>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</si>
  <si>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</si>
  <si>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</si>
  <si>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</si>
  <si>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</si>
  <si>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</si>
  <si>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</si>
  <si>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</si>
  <si>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</si>
  <si>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</si>
  <si>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</si>
  <si>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</si>
  <si>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</si>
  <si>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</si>
  <si>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</si>
  <si>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</si>
  <si>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</si>
  <si>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</si>
  <si>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</si>
  <si>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</si>
  <si>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</si>
  <si>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</si>
  <si>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</si>
  <si>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</si>
  <si>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</si>
  <si>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</si>
  <si>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</si>
  <si>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</si>
  <si>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</si>
  <si>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</si>
  <si>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</si>
  <si>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</si>
  <si>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</si>
  <si>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</si>
  <si>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</si>
  <si>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</si>
  <si>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</si>
  <si>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</si>
  <si>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</si>
  <si>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</si>
  <si>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</si>
  <si>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</si>
  <si>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</si>
  <si>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</si>
  <si>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</si>
  <si>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</si>
  <si>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</si>
  <si>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</si>
  <si>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</si>
  <si>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</si>
  <si>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</si>
  <si>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</si>
  <si>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</si>
  <si>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</si>
  <si>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</si>
  <si>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</si>
  <si>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</si>
  <si>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</si>
  <si>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</si>
  <si>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</si>
  <si>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</si>
  <si>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</si>
  <si>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</si>
  <si>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</si>
  <si>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</si>
  <si>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</si>
  <si>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</si>
  <si>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</si>
  <si>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</si>
  <si>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</si>
  <si>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</si>
  <si>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</si>
  <si>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</si>
  <si>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</si>
  <si>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</si>
  <si>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</si>
  <si>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</si>
  <si>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</si>
  <si>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</si>
  <si>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</si>
  <si>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</si>
  <si>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</si>
  <si>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</si>
  <si>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</si>
  <si>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</si>
  <si>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</si>
  <si>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</si>
  <si>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</si>
  <si>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</si>
  <si>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</si>
  <si>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</si>
  <si>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</si>
  <si>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</si>
  <si>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</si>
  <si>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</si>
  <si>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</si>
  <si>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</si>
  <si>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</si>
  <si>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</si>
  <si>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</si>
  <si>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</si>
  <si>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</si>
  <si>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</si>
  <si>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</si>
  <si>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</si>
  <si>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</si>
  <si>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</si>
  <si>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</si>
  <si>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</si>
  <si>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</si>
  <si>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</si>
  <si>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</si>
  <si>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</si>
  <si>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</si>
  <si>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</si>
  <si>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</si>
  <si>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</si>
  <si>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</si>
  <si>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</si>
  <si>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</si>
  <si>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</si>
  <si>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</si>
  <si>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</si>
  <si>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</si>
  <si>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</si>
  <si>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</si>
  <si>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</si>
  <si>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</si>
  <si>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</si>
  <si>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</si>
  <si>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</si>
  <si>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</si>
  <si>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</si>
  <si>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</si>
  <si>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</si>
  <si>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</si>
  <si>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</si>
  <si>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</si>
  <si>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</si>
  <si>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</si>
  <si>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</si>
  <si>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</si>
  <si>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</si>
  <si>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</si>
  <si>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</si>
  <si>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</si>
  <si>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</si>
  <si>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</si>
  <si>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</si>
  <si>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</si>
  <si>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</si>
  <si>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</si>
  <si>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</si>
  <si>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</si>
  <si>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</si>
  <si>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</si>
  <si>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</si>
  <si>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</si>
  <si>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</si>
  <si>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</si>
  <si>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</si>
  <si>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</si>
  <si>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</si>
  <si>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</si>
  <si>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</si>
  <si>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</si>
  <si>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</si>
  <si>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</si>
  <si>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</si>
  <si>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</si>
  <si>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</si>
  <si>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</si>
  <si>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</si>
  <si>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</si>
  <si>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</si>
  <si>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</si>
  <si>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</si>
  <si>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</si>
  <si>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</si>
  <si>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</si>
  <si>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</si>
  <si>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</si>
  <si>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</si>
  <si>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</si>
  <si>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</si>
  <si>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</si>
  <si>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</si>
  <si>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</si>
  <si>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</si>
  <si>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</si>
  <si>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</si>
  <si>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</si>
  <si>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</si>
  <si>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</si>
  <si>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</si>
  <si>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</si>
  <si>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</si>
  <si>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</si>
  <si>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</si>
  <si>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</si>
  <si>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</si>
  <si>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</si>
  <si>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</si>
  <si>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</si>
  <si>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</si>
  <si>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</si>
  <si>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</si>
  <si>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</si>
  <si>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</si>
  <si>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</si>
  <si>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</si>
  <si>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</si>
  <si>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</si>
  <si>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</si>
  <si>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</si>
  <si>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</si>
  <si>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</si>
  <si>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</si>
  <si>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</si>
  <si>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</si>
  <si>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</si>
  <si>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</si>
  <si>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</si>
  <si>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</si>
  <si>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</si>
  <si>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</si>
  <si>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</si>
  <si>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</si>
  <si>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</si>
  <si>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</si>
  <si>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</si>
  <si>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</si>
  <si>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</si>
  <si>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</si>
  <si>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</si>
  <si>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</si>
  <si>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</si>
  <si>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</si>
  <si>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</si>
  <si>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</si>
  <si>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</si>
  <si>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</si>
  <si>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</si>
  <si>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</si>
  <si>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</si>
  <si>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</si>
  <si>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</si>
  <si>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</si>
  <si>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</si>
  <si>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</si>
  <si>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</si>
  <si>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</si>
  <si>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</si>
  <si>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</si>
  <si>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</si>
  <si>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</si>
  <si>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</si>
  <si>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</si>
  <si>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</si>
  <si>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</si>
  <si>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</si>
  <si>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</si>
  <si>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</si>
  <si>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</si>
  <si>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</si>
  <si>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</si>
  <si>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</si>
  <si>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</si>
  <si>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</si>
  <si>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</si>
  <si>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</si>
  <si>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</si>
  <si>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</si>
  <si>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</si>
  <si>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</si>
  <si>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</si>
  <si>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</si>
  <si>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</si>
  <si>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</si>
  <si>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</si>
  <si>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</si>
  <si>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</si>
  <si>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</si>
  <si>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</si>
  <si>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</si>
  <si>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</si>
  <si>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</si>
  <si>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</si>
  <si>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</si>
  <si>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</si>
  <si>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</si>
  <si>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</si>
  <si>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</si>
  <si>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</si>
  <si>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</si>
  <si>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</si>
  <si>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</si>
  <si>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</si>
  <si>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</si>
  <si>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</si>
  <si>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</si>
  <si>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</si>
  <si>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</si>
  <si>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</si>
  <si>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</si>
  <si>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</si>
  <si>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</si>
  <si>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</si>
  <si>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</si>
  <si>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</si>
  <si>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</si>
  <si>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</si>
  <si>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</si>
  <si>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</si>
  <si>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</si>
  <si>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</si>
  <si>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</si>
  <si>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</si>
  <si>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</si>
  <si>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</si>
  <si>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</si>
  <si>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</si>
  <si>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</si>
  <si>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</si>
  <si>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</si>
  <si>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</si>
  <si>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</si>
  <si>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</si>
  <si>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</si>
  <si>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</si>
  <si>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</si>
  <si>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</si>
  <si>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</si>
  <si>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</si>
  <si>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</si>
  <si>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</si>
  <si>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</si>
  <si>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</si>
  <si>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</si>
  <si>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</si>
  <si>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</si>
  <si>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</si>
  <si>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</si>
  <si>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</si>
  <si>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</si>
  <si>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</si>
  <si>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</si>
  <si>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</si>
  <si>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</si>
  <si>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</si>
  <si>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</si>
  <si>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</si>
  <si>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</si>
  <si>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</si>
  <si>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</si>
  <si>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</si>
  <si>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</si>
  <si>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</si>
  <si>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</si>
  <si>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</si>
  <si>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</si>
  <si>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</si>
  <si>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</si>
  <si>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</si>
  <si>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</si>
  <si>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</si>
  <si>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</si>
  <si>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</si>
  <si>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</si>
  <si>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</si>
  <si>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</si>
  <si>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</si>
  <si>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</si>
  <si>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</si>
  <si>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</si>
  <si>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</si>
  <si>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</si>
  <si>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</si>
  <si>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</si>
  <si>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</si>
  <si>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</si>
  <si>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</si>
  <si>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</si>
  <si>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</si>
  <si>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</si>
  <si>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</si>
  <si>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</si>
  <si>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</si>
  <si>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</si>
  <si>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</si>
  <si>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</si>
  <si>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</si>
  <si>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</si>
  <si>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</si>
  <si>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</si>
  <si>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</si>
  <si>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</si>
  <si>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</si>
  <si>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</si>
  <si>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</si>
  <si>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</si>
  <si>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</si>
  <si>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</si>
  <si>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</si>
  <si>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</si>
  <si>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</si>
  <si>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</si>
  <si>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</si>
  <si>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</si>
  <si>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</si>
  <si>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</si>
  <si>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</si>
  <si>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</si>
  <si>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</si>
  <si>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</si>
  <si>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</si>
  <si>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</si>
  <si>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</si>
  <si>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</si>
  <si>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</si>
  <si>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</si>
  <si>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</si>
  <si>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</si>
  <si>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</si>
  <si>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</si>
  <si>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</si>
  <si>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</si>
  <si>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</si>
  <si>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</si>
  <si>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</si>
  <si>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</si>
  <si>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</si>
  <si>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</si>
  <si>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</si>
  <si>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</si>
  <si>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</si>
  <si>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</si>
  <si>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</si>
  <si>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</si>
  <si>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</si>
  <si>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</si>
  <si>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</si>
  <si>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</si>
  <si>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</si>
  <si>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</si>
  <si>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</si>
  <si>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</si>
  <si>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</si>
  <si>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</si>
  <si>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</si>
  <si>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</si>
  <si>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</si>
  <si>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</si>
  <si>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</si>
  <si>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</si>
  <si>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</si>
  <si>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</si>
  <si>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</si>
  <si>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</si>
  <si>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</si>
  <si>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</si>
  <si>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</si>
  <si>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</si>
  <si>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</si>
  <si>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</si>
  <si>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</si>
  <si>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</si>
  <si>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</si>
  <si>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</si>
  <si>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</si>
  <si>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</si>
  <si>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</si>
  <si>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</si>
  <si>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</si>
  <si>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</si>
  <si>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</si>
  <si>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</si>
  <si>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</si>
  <si>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</si>
  <si>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</si>
  <si>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</si>
  <si>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</si>
  <si>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</si>
  <si>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</si>
  <si>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</si>
  <si>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</si>
  <si>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</si>
  <si>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</si>
  <si>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</si>
  <si>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</si>
  <si>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</si>
  <si>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</si>
  <si>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</si>
  <si>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</si>
  <si>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</si>
  <si>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</si>
  <si>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</si>
  <si>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</si>
  <si>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</si>
  <si>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</si>
  <si>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</si>
  <si>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</si>
  <si>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</si>
  <si>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</si>
  <si>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</si>
  <si>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</si>
  <si>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</si>
  <si>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</si>
  <si>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</si>
  <si>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</si>
  <si>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</si>
  <si>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</si>
  <si>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</si>
  <si>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</si>
  <si>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</si>
  <si>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</si>
  <si>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</si>
  <si>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</si>
  <si>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</si>
  <si>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</si>
  <si>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</si>
  <si>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</si>
  <si>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</si>
  <si>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</si>
  <si>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</si>
  <si>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</si>
  <si>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</si>
  <si>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</si>
  <si>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</si>
  <si>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</si>
  <si>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</si>
  <si>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</si>
  <si>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</si>
  <si>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</si>
  <si>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</si>
  <si>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</si>
  <si>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</si>
  <si>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</si>
  <si>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</si>
  <si>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</si>
  <si>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</si>
  <si>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</si>
  <si>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</si>
  <si>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</si>
  <si>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</si>
  <si>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</si>
  <si>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</si>
  <si>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</si>
  <si>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</si>
  <si>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</si>
  <si>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</si>
  <si>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</si>
  <si>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</si>
  <si>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</si>
  <si>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</si>
  <si>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</si>
  <si>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</si>
  <si>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</si>
  <si>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</si>
  <si>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</si>
  <si>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</si>
  <si>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</si>
  <si>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</si>
  <si>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</si>
  <si>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</si>
  <si>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</si>
  <si>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</si>
  <si>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</si>
  <si>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</si>
  <si>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</si>
  <si>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</si>
  <si>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</si>
  <si>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</si>
  <si>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</si>
  <si>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</si>
  <si>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</si>
  <si>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</si>
  <si>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</si>
  <si>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</si>
  <si>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</si>
  <si>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</si>
  <si>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</si>
  <si>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</si>
  <si>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</si>
  <si>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</si>
  <si>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</si>
  <si>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</si>
  <si>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</si>
  <si>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</si>
  <si>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</si>
  <si>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</si>
  <si>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</si>
  <si>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</si>
  <si>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</si>
  <si>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</si>
  <si>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</si>
  <si>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</si>
  <si>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</si>
  <si>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</si>
  <si>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</si>
  <si>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</si>
  <si>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</si>
  <si>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</si>
  <si>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</si>
  <si>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</si>
  <si>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</si>
  <si>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</si>
  <si>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</si>
  <si>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</si>
  <si>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</si>
  <si>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</si>
  <si>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</si>
  <si>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</si>
  <si>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</si>
  <si>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</si>
  <si>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</si>
  <si>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</si>
  <si>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</si>
  <si>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</si>
  <si>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</si>
  <si>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</si>
  <si>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</si>
  <si>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</si>
  <si>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</si>
  <si>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</si>
  <si>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</si>
  <si>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</si>
  <si>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</si>
  <si>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</si>
  <si>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</si>
  <si>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</si>
  <si>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</si>
  <si>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</si>
  <si>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</si>
  <si>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</si>
  <si>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</si>
  <si>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</si>
  <si>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</si>
  <si>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</si>
  <si>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</si>
  <si>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</si>
  <si>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</si>
  <si>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</si>
  <si>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</si>
  <si>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</si>
  <si>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</si>
  <si>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</si>
  <si>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</si>
  <si>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</si>
  <si>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</si>
  <si>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</si>
  <si>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</si>
  <si>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</si>
  <si>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</si>
  <si>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</si>
  <si>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</si>
  <si>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</si>
  <si>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</si>
  <si>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</si>
  <si>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</si>
  <si>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</si>
  <si>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</si>
  <si>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</si>
  <si>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</si>
  <si>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</si>
  <si>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</si>
  <si>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</si>
  <si>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</si>
  <si>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</si>
  <si>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</si>
  <si>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</si>
  <si>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</si>
  <si>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</si>
  <si>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</si>
  <si>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</si>
  <si>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</si>
  <si>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</si>
  <si>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</si>
  <si>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</si>
  <si>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</si>
  <si>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</si>
  <si>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</si>
  <si>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</si>
  <si>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</si>
  <si>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</si>
  <si>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</si>
  <si>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</si>
  <si>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</si>
  <si>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</si>
  <si>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</si>
  <si>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</si>
  <si>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</si>
  <si>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</si>
  <si>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</si>
  <si>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</si>
  <si>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</si>
  <si>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</si>
  <si>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</si>
  <si>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</si>
  <si>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</si>
  <si>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</si>
  <si>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</si>
  <si>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</si>
  <si>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</si>
  <si>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</si>
  <si>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</si>
  <si>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</si>
  <si>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</si>
  <si>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</si>
  <si>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</si>
  <si>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</si>
  <si>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</si>
  <si>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</si>
  <si>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</si>
  <si>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</si>
  <si>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</si>
  <si>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</si>
  <si>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</si>
  <si>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</si>
  <si>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</si>
  <si>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</si>
  <si>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</si>
  <si>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</si>
  <si>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</si>
  <si>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</si>
  <si>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</si>
  <si>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</si>
  <si>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</si>
  <si>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</si>
  <si>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</si>
  <si>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</si>
  <si>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</si>
  <si>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</si>
  <si>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</si>
  <si>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</si>
  <si>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</si>
  <si>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</si>
  <si>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</si>
  <si>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</si>
  <si>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</si>
  <si>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</si>
  <si>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</si>
  <si>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</si>
  <si>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</si>
  <si>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</si>
  <si>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</si>
  <si>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</si>
  <si>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</si>
  <si>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</si>
  <si>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</si>
  <si>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</si>
  <si>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</si>
  <si>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</si>
  <si>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</si>
  <si>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</si>
  <si>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</si>
  <si>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</si>
  <si>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</si>
  <si>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</si>
  <si>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</si>
  <si>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</si>
  <si>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</si>
  <si>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</si>
  <si>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</si>
  <si>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</si>
  <si>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</si>
  <si>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</si>
  <si>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</si>
  <si>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</si>
  <si>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</si>
  <si>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</si>
  <si>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</si>
  <si>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</si>
  <si>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</si>
  <si>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</si>
  <si>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</si>
  <si>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</si>
  <si>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</si>
  <si>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</si>
  <si>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</si>
  <si>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</si>
  <si>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</si>
  <si>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</si>
  <si>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</si>
  <si>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</si>
  <si>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</si>
  <si>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</si>
  <si>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</si>
  <si>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</si>
  <si>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</si>
  <si>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</si>
  <si>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</si>
  <si>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</si>
  <si>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</si>
  <si>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</si>
  <si>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</si>
  <si>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</si>
  <si>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</si>
  <si>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</si>
  <si>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</si>
  <si>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</si>
  <si>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</si>
  <si>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</si>
  <si>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</si>
  <si>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</si>
  <si>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</si>
  <si>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</si>
  <si>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</si>
  <si>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</si>
  <si>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</si>
  <si>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</si>
  <si>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</si>
  <si>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</si>
  <si>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</si>
  <si>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</si>
  <si>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</si>
  <si>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</si>
  <si>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</si>
  <si>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</si>
  <si>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</si>
  <si>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</si>
  <si>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</si>
  <si>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</si>
  <si>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</si>
  <si>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</si>
  <si>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</si>
  <si>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</si>
  <si>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</si>
  <si>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</si>
  <si>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</si>
  <si>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</si>
  <si>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</si>
  <si>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</si>
  <si>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</si>
  <si>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</si>
  <si>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</si>
  <si>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</si>
  <si>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</si>
  <si>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</si>
  <si>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</si>
  <si>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</si>
  <si>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</si>
  <si>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</si>
  <si>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</si>
  <si>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</si>
  <si>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</si>
  <si>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</si>
  <si>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</si>
  <si>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</si>
  <si>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</si>
  <si>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</si>
  <si>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</si>
  <si>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</si>
  <si>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</si>
  <si>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</si>
  <si>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</si>
  <si>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</si>
  <si>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</si>
  <si>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</si>
  <si>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</si>
  <si>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</si>
  <si>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</si>
  <si>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</si>
  <si>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</si>
  <si>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</si>
  <si>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</si>
  <si>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</si>
  <si>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</si>
  <si>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</si>
  <si>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</si>
  <si>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</si>
  <si>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</si>
  <si>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</si>
  <si>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</si>
  <si>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</si>
  <si>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</si>
  <si>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</si>
  <si>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</si>
  <si>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</si>
  <si>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</si>
  <si>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</si>
  <si>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</si>
  <si>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</si>
  <si>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</si>
  <si>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</si>
  <si>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</si>
  <si>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</si>
  <si>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</si>
  <si>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</si>
  <si>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</si>
  <si>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</si>
  <si>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</si>
  <si>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</si>
  <si>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</si>
  <si>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</si>
  <si>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</si>
  <si>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</si>
  <si>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</si>
  <si>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</si>
  <si>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</si>
  <si>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</si>
  <si>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</si>
  <si>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</si>
  <si>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</si>
  <si>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</si>
  <si>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</si>
  <si>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</si>
  <si>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</si>
  <si>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</si>
  <si>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</si>
  <si>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</si>
  <si>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</si>
  <si>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</si>
  <si>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</si>
  <si>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</si>
  <si>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</si>
  <si>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</si>
  <si>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</si>
  <si>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</si>
  <si>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</si>
  <si>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</si>
  <si>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</si>
  <si>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</si>
  <si>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</si>
  <si>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</si>
  <si>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</si>
  <si>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</si>
  <si>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</si>
  <si>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</si>
  <si>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</si>
  <si>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</si>
  <si>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</si>
  <si>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</si>
  <si>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</si>
  <si>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</si>
  <si>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</si>
  <si>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</si>
  <si>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</si>
  <si>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</si>
  <si>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</si>
  <si>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</si>
  <si>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</si>
  <si>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</si>
  <si>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</si>
  <si>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</si>
  <si>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</si>
  <si>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</si>
  <si>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</si>
  <si>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</si>
  <si>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</si>
  <si>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</si>
  <si>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</si>
  <si>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</si>
  <si>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</si>
  <si>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</si>
  <si>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</si>
  <si>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</si>
  <si>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</si>
  <si>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</si>
  <si>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</si>
  <si>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</si>
  <si>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</si>
  <si>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</si>
  <si>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</si>
  <si>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</si>
  <si>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</si>
  <si>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</si>
  <si>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</si>
  <si>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</si>
  <si>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</si>
  <si>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</si>
  <si>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</si>
  <si>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</si>
  <si>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</si>
  <si>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</si>
  <si>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</si>
  <si>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</si>
  <si>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</si>
  <si>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</si>
  <si>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</si>
  <si>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</si>
  <si>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</si>
  <si>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</si>
  <si>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</si>
  <si>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</si>
  <si>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</si>
  <si>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</si>
  <si>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</si>
  <si>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</si>
  <si>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</si>
  <si>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</si>
  <si>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</si>
  <si>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</si>
  <si>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</si>
  <si>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</si>
  <si>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</si>
  <si>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</si>
  <si>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</si>
  <si>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</si>
  <si>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</si>
  <si>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</si>
  <si>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</si>
  <si>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</si>
  <si>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</si>
  <si>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</si>
  <si>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</si>
  <si>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</si>
  <si>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</si>
  <si>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</si>
  <si>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</si>
  <si>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</si>
  <si>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</si>
  <si>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</si>
  <si>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</si>
  <si>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</si>
  <si>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</si>
  <si>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</si>
  <si>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</si>
  <si>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</si>
  <si>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</si>
  <si>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</si>
  <si>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</si>
  <si>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</si>
  <si>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</si>
  <si>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</si>
  <si>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</si>
  <si>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</si>
  <si>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</si>
  <si>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</si>
  <si>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</si>
  <si>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</si>
  <si>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</si>
  <si>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</si>
  <si>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</si>
  <si>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</si>
  <si>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</si>
  <si>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</si>
  <si>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</si>
  <si>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</si>
  <si>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</si>
  <si>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</si>
  <si>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</si>
  <si>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</si>
  <si>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</si>
  <si>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</si>
  <si>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</si>
  <si>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</si>
  <si>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</si>
  <si>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</si>
  <si>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</si>
  <si>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</si>
  <si>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</si>
  <si>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</si>
  <si>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</si>
  <si>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</si>
  <si>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</si>
  <si>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</si>
  <si>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</si>
  <si>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</si>
  <si>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</si>
  <si>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</si>
  <si>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</si>
  <si>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</si>
  <si>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</si>
  <si>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</si>
  <si>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</si>
  <si>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</si>
  <si>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</si>
  <si>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</si>
  <si>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</si>
  <si>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</si>
  <si>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</si>
  <si>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</si>
  <si>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</si>
  <si>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</si>
  <si>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</si>
  <si>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</si>
  <si>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</si>
  <si>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</si>
  <si>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</si>
  <si>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</si>
  <si>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</si>
  <si>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</si>
  <si>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</si>
  <si>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</si>
  <si>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</si>
  <si>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</si>
  <si>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</si>
  <si>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</si>
  <si>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</si>
  <si>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</si>
  <si>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</si>
  <si>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</si>
  <si>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</si>
  <si>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</si>
  <si>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</si>
  <si>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</si>
  <si>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</si>
  <si>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</si>
  <si>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</si>
  <si>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</si>
  <si>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</si>
  <si>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</si>
  <si>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</si>
  <si>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</si>
  <si>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</si>
  <si>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</si>
  <si>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</si>
  <si>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</si>
  <si>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</si>
  <si>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</si>
  <si>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</si>
  <si>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</si>
  <si>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</si>
  <si>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</si>
  <si>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</si>
  <si>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</si>
  <si>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</si>
  <si>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</si>
  <si>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</si>
  <si>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</si>
  <si>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</si>
  <si>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</si>
  <si>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</si>
  <si>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</si>
  <si>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</si>
  <si>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</si>
  <si>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</si>
  <si>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</si>
  <si>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</si>
  <si>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</si>
  <si>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</si>
  <si>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</si>
  <si>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</si>
  <si>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</si>
  <si>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</si>
  <si>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</si>
  <si>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</si>
  <si>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</si>
  <si>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</si>
  <si>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</si>
  <si>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</si>
  <si>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</si>
  <si>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</si>
  <si>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</si>
  <si>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</si>
  <si>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</si>
  <si>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</si>
  <si>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</si>
  <si>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</si>
  <si>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</si>
  <si>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</si>
  <si>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</si>
  <si>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</si>
  <si>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</si>
  <si>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</si>
  <si>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</si>
  <si>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</si>
  <si>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</si>
  <si>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</si>
  <si>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</si>
  <si>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</si>
  <si>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</si>
  <si>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</si>
  <si>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</si>
  <si>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</si>
  <si>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</si>
  <si>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</si>
  <si>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</si>
  <si>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</si>
  <si>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</si>
  <si>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</si>
  <si>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</si>
  <si>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</si>
  <si>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</si>
  <si>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</si>
  <si>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</si>
  <si>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</si>
  <si>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</si>
  <si>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</si>
  <si>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</si>
  <si>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</si>
  <si>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</si>
  <si>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</si>
  <si>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</si>
  <si>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</si>
  <si>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</si>
  <si>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</si>
  <si>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</si>
  <si>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</si>
  <si>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</si>
  <si>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</si>
  <si>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</si>
  <si>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</si>
  <si>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</si>
  <si>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</si>
  <si>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</si>
  <si>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</si>
  <si>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</si>
  <si>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</si>
  <si>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</si>
  <si>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</si>
  <si>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</si>
  <si>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</si>
  <si>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</si>
  <si>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</si>
  <si>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</si>
  <si>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</si>
  <si>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</si>
  <si>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</si>
  <si>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</si>
  <si>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</si>
  <si>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</si>
  <si>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</si>
  <si>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</si>
  <si>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</si>
  <si>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</si>
  <si>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</si>
  <si>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</si>
  <si>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</si>
  <si>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</si>
  <si>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</si>
  <si>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</si>
  <si>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</si>
  <si>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</si>
  <si>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</si>
  <si>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</si>
  <si>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</si>
  <si>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</si>
  <si>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</si>
  <si>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</si>
  <si>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</si>
  <si>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</si>
  <si>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</si>
  <si>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</si>
  <si>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</si>
  <si>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</si>
  <si>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</si>
  <si>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</si>
  <si>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</si>
  <si>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</si>
  <si>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</si>
  <si>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</si>
  <si>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</si>
  <si>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</si>
  <si>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</si>
  <si>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</si>
  <si>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</si>
  <si>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</si>
  <si>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</si>
  <si>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</si>
  <si>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</si>
  <si>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</si>
  <si>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</si>
  <si>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</si>
  <si>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</si>
  <si>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</si>
  <si>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</si>
  <si>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</si>
  <si>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</si>
  <si>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</si>
  <si>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</si>
  <si>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</si>
  <si>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</si>
  <si>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</si>
  <si>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</si>
  <si>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</si>
  <si>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</si>
  <si>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</si>
  <si>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</si>
  <si>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</si>
  <si>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</si>
  <si>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</si>
  <si>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</si>
  <si>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</si>
  <si>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</si>
  <si>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</si>
  <si>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</si>
  <si>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</si>
  <si>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</si>
  <si>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</si>
  <si>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</si>
  <si>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</si>
  <si>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</si>
  <si>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</si>
  <si>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</si>
  <si>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</si>
  <si>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</si>
  <si>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</si>
  <si>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</si>
  <si>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</si>
  <si>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</si>
  <si>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</si>
  <si>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</si>
  <si>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</si>
  <si>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</si>
  <si>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</si>
  <si>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</si>
  <si>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</si>
  <si>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</si>
  <si>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</si>
  <si>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</si>
  <si>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</si>
  <si>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</si>
  <si>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</si>
  <si>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</si>
  <si>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</si>
  <si>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</si>
  <si>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</si>
  <si>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</si>
  <si>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</si>
  <si>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</si>
  <si>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</si>
  <si>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</si>
  <si>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</si>
  <si>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</si>
  <si>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</si>
  <si>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</si>
  <si>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</si>
  <si>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</si>
  <si>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</si>
  <si>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</si>
  <si>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</si>
  <si>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</si>
  <si>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</si>
  <si>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</si>
  <si>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</si>
  <si>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</si>
  <si>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</si>
  <si>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</si>
  <si>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</si>
  <si>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</si>
  <si>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</si>
  <si>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</si>
  <si>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</si>
  <si>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</si>
  <si>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</si>
  <si>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</si>
  <si>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</si>
  <si>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</si>
  <si>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</si>
  <si>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</si>
  <si>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</si>
  <si>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</si>
  <si>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</si>
  <si>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</si>
  <si>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</si>
  <si>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</si>
  <si>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</si>
  <si>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</si>
  <si>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</si>
  <si>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</si>
  <si>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</si>
  <si>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</si>
  <si>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</si>
  <si>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</si>
  <si>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</si>
  <si>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</si>
  <si>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</si>
  <si>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</si>
  <si>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</si>
  <si>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</si>
  <si>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</si>
  <si>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</si>
  <si>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</si>
  <si>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</si>
  <si>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</si>
  <si>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</si>
  <si>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</si>
  <si>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</si>
  <si>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</si>
  <si>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</si>
  <si>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</si>
  <si>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</si>
  <si>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</si>
  <si>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</si>
  <si>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</si>
  <si>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</si>
  <si>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</si>
  <si>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</si>
  <si>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</si>
  <si>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</si>
  <si>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</si>
  <si>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</si>
  <si>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</si>
  <si>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</si>
  <si>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</si>
  <si>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</si>
  <si>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</si>
  <si>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</si>
  <si>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</si>
  <si>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</si>
  <si>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</si>
  <si>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</si>
  <si>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</si>
  <si>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</si>
  <si>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</si>
  <si>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</si>
  <si>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</si>
  <si>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</si>
  <si>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</si>
  <si>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</si>
  <si>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</si>
  <si>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</si>
  <si>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</si>
  <si>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</si>
  <si>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</si>
  <si>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</si>
  <si>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</si>
  <si>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</si>
  <si>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</si>
  <si>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</si>
  <si>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</si>
  <si>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</si>
  <si>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</si>
  <si>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</si>
  <si>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</si>
  <si>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</si>
  <si>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</si>
  <si>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</si>
  <si>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</si>
  <si>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</si>
  <si>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</si>
  <si>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</si>
  <si>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</si>
  <si>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</si>
  <si>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</si>
  <si>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</si>
  <si>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</si>
  <si>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</si>
  <si>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</si>
  <si>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</si>
  <si>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</si>
  <si>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</si>
  <si>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</si>
  <si>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</si>
  <si>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</si>
  <si>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</si>
  <si>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</si>
  <si>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</si>
  <si>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</si>
  <si>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</si>
  <si>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</si>
  <si>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</si>
  <si>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</si>
  <si>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</si>
  <si>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</si>
  <si>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</si>
  <si>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</si>
  <si>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</si>
  <si>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</si>
  <si>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</si>
  <si>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</si>
  <si>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</si>
  <si>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</si>
  <si>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</si>
  <si>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</si>
  <si>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</si>
  <si>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</si>
  <si>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</si>
  <si>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</si>
  <si>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</si>
  <si>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</si>
  <si>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</si>
  <si>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</si>
  <si>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</si>
  <si>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</si>
  <si>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</si>
  <si>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</si>
  <si>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</si>
  <si>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</si>
  <si>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</si>
  <si>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</si>
  <si>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</si>
  <si>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</si>
  <si>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</si>
  <si>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</si>
  <si>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</si>
  <si>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</si>
  <si>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</si>
  <si>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</si>
  <si>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</si>
  <si>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</si>
  <si>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</si>
  <si>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</si>
  <si>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</si>
  <si>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</si>
  <si>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</si>
  <si>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</si>
  <si>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</si>
  <si>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</si>
  <si>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</si>
  <si>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</si>
  <si>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</si>
  <si>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</si>
  <si>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</si>
  <si>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</si>
  <si>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</si>
  <si>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</si>
  <si>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</si>
  <si>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</si>
  <si>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</si>
  <si>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</si>
  <si>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</si>
  <si>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</si>
  <si>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</si>
  <si>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</si>
  <si>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</si>
  <si>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</si>
  <si>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</si>
  <si>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</si>
  <si>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</si>
  <si>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</si>
  <si>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</si>
  <si>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</si>
  <si>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</si>
  <si>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</si>
  <si>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</si>
  <si>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</si>
  <si>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</si>
  <si>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</si>
  <si>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</si>
  <si>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</si>
  <si>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</si>
  <si>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</si>
  <si>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</si>
  <si>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</si>
  <si>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</si>
  <si>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</si>
  <si>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</si>
  <si>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</si>
  <si>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</si>
  <si>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</si>
  <si>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</si>
  <si>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</si>
  <si>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</si>
  <si>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</si>
  <si>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</si>
  <si>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</si>
  <si>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</si>
  <si>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</si>
  <si>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</si>
  <si>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</si>
  <si>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</si>
  <si>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</si>
  <si>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</si>
  <si>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</si>
  <si>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</si>
  <si>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</si>
  <si>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</si>
  <si>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</si>
  <si>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</si>
  <si>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</si>
  <si>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</si>
  <si>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</si>
  <si>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</si>
  <si>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</si>
  <si>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</si>
  <si>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</si>
  <si>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</si>
  <si>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</si>
  <si>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</si>
  <si>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</si>
  <si>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</si>
  <si>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</si>
  <si>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</si>
  <si>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</si>
  <si>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</si>
  <si>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</si>
  <si>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</si>
  <si>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</si>
  <si>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</si>
  <si>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</si>
  <si>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</si>
  <si>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</si>
  <si>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</si>
  <si>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</si>
  <si>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</si>
  <si>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</si>
  <si>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</si>
  <si>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</si>
  <si>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</si>
  <si>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</si>
  <si>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</si>
  <si>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</si>
  <si>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</si>
  <si>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</si>
  <si>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</si>
  <si>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</si>
  <si>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</si>
  <si>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</si>
  <si>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</si>
  <si>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</si>
  <si>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</si>
  <si>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</si>
  <si>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</si>
  <si>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</si>
  <si>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</si>
  <si>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</si>
  <si>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</si>
  <si>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</si>
  <si>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</si>
  <si>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</si>
  <si>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</si>
  <si>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</si>
  <si>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</si>
  <si>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</si>
  <si>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</si>
  <si>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</si>
  <si>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</si>
  <si>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</si>
  <si>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</si>
  <si>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</si>
  <si>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</si>
  <si>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</si>
  <si>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</si>
  <si>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</si>
  <si>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</si>
  <si>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</si>
  <si>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</si>
  <si>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</si>
  <si>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</si>
  <si>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</si>
  <si>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</si>
  <si>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</si>
  <si>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</si>
  <si>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</si>
  <si>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</si>
  <si>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</si>
  <si>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</si>
  <si>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</si>
  <si>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</si>
  <si>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</si>
  <si>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</si>
  <si>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</si>
  <si>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</si>
  <si>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</si>
  <si>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</si>
  <si>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</si>
  <si>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</si>
  <si>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</si>
  <si>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</si>
  <si>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</si>
  <si>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</si>
  <si>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</si>
  <si>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</si>
  <si>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</si>
  <si>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</si>
  <si>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</si>
  <si>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</si>
  <si>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</si>
  <si>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</si>
  <si>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</si>
  <si>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</si>
  <si>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</si>
  <si>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</si>
  <si>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</si>
  <si>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</si>
  <si>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</si>
  <si>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</si>
  <si>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</si>
  <si>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</si>
  <si>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</si>
  <si>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</si>
  <si>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</si>
  <si>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</si>
  <si>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</si>
  <si>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</si>
  <si>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</si>
  <si>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</si>
  <si>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</si>
  <si>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</si>
  <si>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</si>
  <si>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</si>
  <si>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</si>
  <si>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</si>
  <si>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</si>
  <si>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</si>
  <si>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</si>
  <si>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</si>
  <si>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</si>
  <si>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</si>
  <si>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</si>
  <si>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</si>
  <si>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</si>
  <si>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</si>
  <si>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</si>
  <si>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</si>
  <si>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</si>
  <si>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</si>
  <si>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</si>
  <si>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</si>
  <si>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</si>
  <si>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</si>
  <si>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</si>
  <si>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</si>
  <si>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</si>
  <si>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</si>
  <si>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</si>
  <si>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</si>
  <si>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</si>
  <si>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</si>
  <si>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</si>
  <si>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</si>
  <si>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</si>
  <si>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</si>
  <si>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</si>
  <si>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</si>
  <si>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</si>
  <si>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</si>
  <si>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</si>
  <si>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</si>
  <si>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</si>
  <si>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</si>
  <si>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</si>
  <si>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</si>
  <si>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</si>
  <si>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</si>
  <si>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</si>
  <si>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</si>
  <si>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</si>
  <si>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</si>
  <si>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</si>
  <si>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</si>
  <si>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</si>
  <si>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</si>
  <si>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</si>
  <si>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</si>
  <si>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</si>
  <si>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</si>
  <si>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</si>
  <si>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</si>
  <si>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</si>
  <si>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</si>
  <si>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</si>
  <si>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</si>
  <si>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</si>
  <si>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</si>
  <si>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</si>
  <si>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</si>
  <si>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</si>
  <si>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</si>
  <si>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</si>
  <si>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</si>
  <si>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</si>
  <si>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</si>
  <si>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</si>
  <si>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</si>
  <si>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</si>
  <si>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</si>
  <si>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</si>
  <si>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</si>
  <si>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</si>
  <si>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</si>
  <si>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</si>
  <si>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</si>
  <si>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</si>
  <si>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</si>
  <si>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</si>
  <si>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</si>
  <si>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</si>
  <si>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</si>
  <si>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</si>
  <si>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</si>
  <si>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</si>
  <si>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</si>
  <si>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</si>
  <si>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</si>
  <si>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</si>
  <si>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</si>
  <si>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</si>
  <si>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</si>
  <si>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</si>
  <si>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</si>
  <si>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</si>
  <si>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</si>
  <si>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</si>
  <si>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</si>
  <si>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</si>
  <si>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</si>
  <si>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</si>
  <si>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</si>
  <si>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</si>
  <si>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</si>
  <si>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</si>
  <si>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</si>
  <si>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</si>
  <si>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</si>
  <si>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</si>
  <si>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</si>
  <si>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</si>
  <si>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</si>
  <si>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</si>
  <si>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</si>
  <si>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</si>
  <si>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</si>
  <si>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</si>
  <si>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</si>
  <si>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</si>
  <si>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</si>
  <si>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</si>
  <si>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</si>
  <si>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</si>
  <si>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</si>
  <si>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</si>
  <si>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</si>
  <si>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</si>
  <si>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</si>
  <si>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</si>
  <si>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</si>
  <si>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</si>
  <si>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</si>
  <si>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</si>
  <si>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</si>
  <si>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</si>
  <si>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</si>
  <si>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</si>
  <si>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</si>
  <si>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</si>
  <si>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</si>
  <si>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</si>
  <si>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</si>
  <si>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</si>
  <si>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</si>
  <si>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</si>
  <si>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</si>
  <si>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</si>
  <si>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</si>
  <si>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</si>
  <si>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</si>
  <si>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</si>
  <si>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</si>
  <si>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</si>
  <si>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</si>
  <si>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</si>
  <si>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</si>
  <si>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</si>
  <si>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</si>
  <si>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</si>
  <si>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</si>
  <si>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</si>
  <si>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</si>
  <si>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</si>
  <si>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</si>
  <si>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</si>
  <si>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</si>
  <si>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</si>
  <si>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</si>
  <si>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</si>
  <si>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</si>
  <si>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</si>
  <si>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</si>
  <si>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</si>
  <si>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</si>
  <si>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</si>
  <si>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</si>
  <si>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</si>
  <si>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</si>
  <si>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</si>
  <si>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</si>
  <si>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</si>
  <si>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</si>
  <si>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</si>
  <si>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</si>
  <si>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</si>
  <si>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</si>
  <si>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</si>
  <si>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</si>
  <si>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</si>
  <si>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</si>
  <si>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</si>
  <si>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</si>
  <si>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</si>
  <si>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</si>
  <si>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</si>
  <si>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</si>
  <si>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</si>
  <si>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</si>
  <si>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</si>
  <si>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</si>
  <si>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</si>
  <si>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</si>
  <si>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</si>
  <si>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</si>
  <si>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</si>
  <si>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</si>
  <si>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</si>
  <si>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</si>
  <si>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</si>
  <si>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</si>
  <si>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</si>
  <si>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</si>
  <si>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</si>
  <si>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</si>
  <si>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</si>
  <si>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</si>
  <si>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</si>
  <si>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</si>
  <si>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</si>
  <si>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</si>
  <si>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</si>
  <si>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</si>
  <si>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</si>
  <si>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</si>
  <si>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</si>
  <si>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</si>
  <si>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</si>
  <si>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</si>
  <si>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</si>
  <si>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</si>
  <si>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</si>
  <si>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</si>
  <si>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</si>
  <si>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</si>
  <si>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</si>
  <si>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</si>
  <si>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</si>
  <si>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</si>
  <si>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</si>
  <si>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</si>
  <si>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</si>
  <si>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</si>
  <si>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</si>
  <si>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</si>
  <si>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</si>
  <si>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</si>
  <si>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</si>
  <si>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</si>
  <si>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</si>
  <si>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</si>
  <si>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</si>
  <si>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</si>
  <si>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</si>
  <si>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</si>
  <si>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</si>
  <si>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</si>
  <si>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</si>
  <si>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</si>
  <si>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</si>
  <si>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</si>
  <si>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</si>
  <si>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</si>
  <si>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</si>
  <si>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</si>
  <si>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</si>
  <si>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</si>
  <si>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</si>
  <si>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</si>
  <si>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</si>
  <si>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</si>
  <si>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</si>
  <si>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</si>
  <si>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</si>
  <si>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</si>
  <si>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</si>
  <si>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</si>
  <si>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</si>
  <si>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</si>
  <si>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</si>
  <si>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</si>
  <si>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</si>
  <si>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</si>
  <si>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</si>
  <si>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</si>
  <si>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</si>
  <si>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</si>
  <si>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</si>
  <si>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</si>
  <si>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</si>
  <si>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</si>
  <si>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</si>
  <si>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</si>
  <si>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</si>
  <si>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</si>
  <si>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</si>
  <si>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</si>
  <si>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</si>
  <si>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</si>
  <si>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</si>
  <si>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</si>
  <si>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</si>
  <si>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</si>
  <si>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</si>
  <si>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</si>
  <si>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</si>
  <si>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</si>
  <si>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</si>
  <si>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</si>
  <si>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</si>
  <si>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</si>
  <si>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</si>
  <si>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</si>
  <si>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</si>
  <si>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</si>
  <si>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</si>
  <si>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</si>
  <si>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</si>
  <si>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</si>
  <si>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</si>
  <si>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</si>
  <si>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</si>
  <si>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</si>
  <si>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</si>
  <si>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</si>
  <si>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</si>
  <si>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</si>
  <si>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</si>
  <si>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</si>
  <si>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</si>
  <si>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</si>
  <si>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</si>
  <si>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</si>
  <si>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</si>
  <si>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</si>
  <si>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</si>
  <si>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</si>
  <si>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</si>
  <si>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</si>
  <si>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</si>
  <si>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</si>
  <si>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</si>
  <si>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</si>
  <si>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</si>
  <si>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</si>
  <si>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</si>
  <si>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</si>
  <si>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</si>
  <si>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</si>
  <si>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</si>
  <si>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</si>
  <si>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</si>
  <si>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</si>
  <si>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</si>
  <si>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</si>
  <si>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</si>
  <si>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</si>
  <si>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</si>
  <si>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</si>
  <si>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</si>
  <si>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</si>
  <si>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</si>
  <si>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</si>
  <si>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</si>
  <si>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</si>
  <si>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</si>
  <si>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</si>
  <si>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</si>
  <si>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</si>
  <si>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</si>
  <si>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</si>
  <si>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</si>
  <si>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</si>
  <si>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</si>
  <si>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</si>
  <si>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</si>
  <si>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</si>
  <si>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</si>
  <si>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</si>
  <si>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</si>
  <si>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</si>
  <si>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</si>
  <si>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</si>
  <si>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</si>
  <si>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</si>
  <si>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</si>
  <si>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</si>
  <si>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</si>
  <si>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</si>
  <si>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</si>
  <si>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</si>
  <si>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</si>
  <si>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</si>
  <si>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</si>
  <si>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</si>
  <si>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</si>
  <si>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</si>
  <si>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</si>
  <si>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</si>
  <si>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</si>
  <si>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</si>
  <si>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</si>
  <si>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</si>
  <si>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</si>
  <si>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</si>
  <si>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</si>
  <si>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</si>
  <si>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</si>
  <si>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</si>
  <si>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</si>
  <si>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</si>
  <si>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</si>
  <si>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</si>
  <si>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</si>
  <si>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</si>
  <si>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</si>
  <si>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</si>
  <si>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</si>
  <si>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</si>
  <si>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</si>
  <si>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</si>
  <si>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</si>
  <si>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</si>
  <si>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</si>
  <si>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</si>
  <si>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</si>
  <si>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</si>
  <si>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</si>
  <si>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</si>
  <si>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</si>
  <si>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</si>
  <si>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</si>
  <si>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</si>
  <si>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</si>
  <si>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</si>
  <si>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</si>
  <si>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</si>
  <si>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</si>
  <si>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</si>
  <si>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</si>
  <si>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</si>
  <si>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</si>
  <si>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</si>
  <si>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</si>
  <si>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</si>
  <si>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</si>
  <si>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</si>
  <si>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</si>
  <si>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</si>
  <si>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</si>
  <si>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</si>
  <si>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</si>
  <si>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</si>
  <si>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</si>
  <si>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</si>
  <si>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</si>
  <si>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</si>
  <si>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</si>
  <si>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</si>
  <si>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</si>
  <si>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</si>
  <si>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</si>
  <si>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</si>
  <si>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</si>
  <si>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</si>
  <si>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</si>
  <si>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</si>
  <si>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</si>
  <si>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</si>
  <si>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</si>
  <si>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</si>
  <si>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</si>
  <si>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</si>
  <si>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</si>
  <si>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</si>
  <si>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</si>
  <si>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</si>
  <si>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</si>
  <si>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</si>
  <si>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</si>
  <si>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</si>
  <si>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</si>
  <si>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</si>
  <si>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</si>
  <si>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</si>
  <si>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</si>
  <si>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</si>
  <si>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</si>
  <si>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</si>
  <si>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</si>
  <si>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</si>
  <si>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</si>
  <si>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</si>
  <si>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</si>
  <si>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</si>
  <si>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</si>
  <si>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</si>
  <si>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</si>
  <si>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</si>
  <si>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</si>
  <si>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</si>
  <si>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</si>
  <si>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</si>
  <si>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</si>
  <si>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</si>
  <si>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</si>
  <si>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</si>
  <si>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</si>
  <si>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</si>
  <si>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</si>
  <si>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</si>
  <si>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</si>
  <si>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</si>
  <si>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</si>
  <si>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</si>
  <si>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</si>
  <si>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</si>
  <si>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</si>
  <si>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</si>
  <si>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</si>
  <si>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</si>
  <si>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</si>
  <si>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</si>
  <si>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</si>
  <si>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</si>
  <si>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</si>
  <si>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</si>
  <si>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</si>
  <si>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</si>
  <si>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</si>
  <si>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</si>
  <si>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</si>
  <si>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</si>
  <si>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</si>
  <si>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</si>
  <si>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</si>
  <si>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</si>
  <si>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</si>
  <si>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</si>
  <si>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</si>
  <si>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</si>
  <si>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</si>
  <si>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</si>
  <si>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</si>
  <si>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</si>
  <si>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</si>
  <si>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</si>
  <si>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</si>
  <si>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</si>
  <si>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</si>
  <si>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</si>
  <si>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</si>
  <si>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</si>
  <si>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</si>
  <si>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</si>
  <si>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</si>
  <si>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</si>
  <si>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</si>
  <si>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</si>
  <si>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</si>
  <si>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</si>
  <si>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</si>
  <si>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</si>
  <si>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</si>
  <si>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</si>
  <si>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</si>
  <si>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</si>
  <si>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</si>
  <si>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</si>
  <si>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</si>
  <si>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</si>
  <si>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</si>
  <si>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</si>
  <si>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</si>
  <si>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</si>
  <si>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</si>
  <si>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</si>
  <si>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</si>
  <si>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</si>
  <si>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</si>
  <si>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</si>
  <si>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</si>
  <si>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</si>
  <si>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</si>
  <si>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</si>
  <si>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</si>
  <si>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</si>
  <si>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</si>
  <si>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</si>
  <si>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</si>
  <si>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</si>
  <si>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</si>
  <si>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</si>
  <si>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</si>
  <si>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</si>
  <si>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</si>
  <si>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</si>
  <si>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</si>
  <si>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</si>
  <si>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</si>
  <si>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</si>
  <si>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</si>
  <si>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</si>
  <si>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</si>
  <si>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</si>
  <si>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</si>
  <si>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</si>
  <si>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</si>
  <si>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</si>
  <si>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</si>
  <si>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</si>
  <si>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</si>
  <si>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</si>
  <si>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</si>
  <si>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</si>
  <si>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</si>
  <si>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</si>
  <si>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</si>
  <si>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</si>
  <si>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</si>
  <si>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</si>
  <si>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</si>
  <si>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</si>
  <si>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</si>
  <si>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</si>
  <si>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</si>
  <si>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</si>
  <si>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</si>
  <si>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</si>
  <si>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</si>
  <si>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</si>
  <si>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</si>
  <si>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</si>
  <si>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</si>
  <si>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</si>
  <si>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</si>
  <si>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</si>
  <si>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</si>
  <si>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</si>
  <si>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</si>
  <si>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</si>
  <si>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</si>
  <si>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</si>
  <si>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</si>
  <si>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</si>
  <si>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</si>
  <si>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</si>
  <si>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</si>
  <si>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</si>
  <si>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</si>
  <si>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</si>
  <si>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</si>
  <si>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</si>
  <si>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</si>
  <si>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</si>
  <si>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</si>
  <si>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</si>
  <si>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</si>
  <si>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</si>
  <si>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</si>
  <si>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</si>
  <si>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</si>
  <si>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</si>
  <si>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</si>
  <si>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</si>
  <si>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</si>
  <si>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</si>
  <si>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</si>
  <si>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</si>
  <si>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</si>
  <si>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</si>
  <si>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</si>
  <si>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</si>
  <si>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</si>
  <si>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</si>
  <si>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</si>
  <si>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</si>
  <si>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</si>
  <si>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</si>
  <si>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</si>
  <si>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</si>
  <si>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</si>
  <si>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</si>
  <si>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</si>
  <si>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</si>
  <si>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</si>
  <si>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</si>
  <si>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</si>
  <si>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</si>
  <si>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</si>
  <si>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</si>
  <si>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</si>
  <si>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</si>
  <si>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</si>
  <si>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</si>
  <si>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</si>
  <si>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</si>
  <si>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</si>
  <si>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</si>
  <si>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</si>
  <si>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</si>
  <si>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</si>
  <si>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</si>
  <si>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</si>
  <si>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</si>
  <si>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</si>
  <si>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</si>
  <si>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</si>
  <si>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</si>
  <si>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</si>
  <si>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</si>
  <si>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</si>
  <si>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</si>
  <si>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</si>
  <si>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</si>
  <si>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</si>
  <si>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</si>
  <si>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</si>
  <si>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</si>
  <si>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</si>
  <si>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</si>
  <si>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</si>
  <si>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</si>
  <si>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</si>
  <si>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</si>
  <si>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</si>
  <si>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</si>
  <si>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</si>
  <si>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</si>
  <si>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</si>
  <si>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</si>
  <si>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</si>
  <si>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</si>
  <si>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</si>
  <si>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</si>
  <si>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</si>
  <si>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</si>
  <si>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</si>
  <si>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</si>
  <si>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</si>
  <si>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</si>
  <si>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</si>
  <si>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</si>
  <si>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</si>
  <si>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</si>
  <si>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</si>
  <si>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</si>
  <si>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</si>
  <si>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</si>
  <si>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</si>
  <si>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</si>
  <si>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</si>
  <si>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</si>
  <si>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</si>
  <si>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</si>
  <si>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</si>
  <si>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</si>
  <si>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</si>
  <si>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</si>
  <si>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</si>
  <si>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</si>
  <si>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</si>
  <si>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</si>
  <si>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</si>
  <si>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</si>
  <si>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</si>
  <si>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</si>
  <si>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</si>
  <si>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</si>
  <si>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</si>
  <si>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</si>
  <si>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</si>
  <si>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</si>
  <si>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</si>
  <si>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</si>
  <si>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</si>
  <si>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</si>
  <si>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</si>
  <si>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</si>
  <si>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</si>
  <si>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</si>
  <si>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</si>
  <si>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</si>
  <si>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</si>
  <si>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</si>
  <si>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</si>
  <si>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</si>
  <si>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</si>
  <si>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</si>
  <si>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</si>
  <si>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</si>
  <si>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</si>
  <si>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</si>
  <si>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</si>
  <si>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</si>
  <si>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</si>
  <si>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</si>
  <si>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</si>
  <si>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</si>
  <si>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</si>
  <si>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</si>
  <si>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</si>
  <si>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</si>
  <si>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</si>
  <si>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</si>
  <si>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</si>
  <si>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</si>
  <si>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</si>
  <si>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</si>
  <si>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</si>
  <si>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</si>
  <si>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</si>
  <si>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</si>
  <si>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</si>
  <si>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</si>
  <si>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</si>
  <si>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</si>
  <si>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</si>
  <si>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</si>
  <si>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</si>
  <si>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</si>
  <si>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</si>
  <si>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</si>
  <si>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</si>
  <si>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</si>
  <si>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</si>
  <si>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</si>
  <si>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</si>
  <si>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</si>
  <si>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</si>
  <si>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</si>
  <si>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</si>
  <si>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</si>
  <si>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</si>
  <si>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</si>
  <si>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</si>
  <si>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</si>
  <si>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</si>
  <si>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</si>
  <si>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</si>
  <si>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</si>
  <si>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</si>
  <si>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</si>
  <si>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</si>
  <si>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</si>
  <si>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</si>
  <si>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</si>
  <si>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</si>
  <si>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</si>
  <si>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</si>
  <si>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</si>
  <si>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</si>
  <si>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</si>
  <si>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</si>
  <si>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</si>
  <si>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</si>
  <si>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</si>
  <si>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</si>
  <si>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</si>
  <si>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</si>
  <si>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</si>
  <si>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</si>
  <si>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</si>
  <si>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</si>
  <si>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</si>
  <si>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</si>
  <si>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</si>
  <si>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</si>
  <si>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</si>
  <si>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</si>
  <si>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</si>
  <si>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</si>
  <si>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</si>
  <si>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</si>
  <si>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</si>
  <si>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</si>
  <si>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</si>
  <si>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</si>
  <si>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</si>
  <si>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</si>
  <si>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</si>
  <si>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</si>
  <si>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</si>
  <si>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</si>
  <si>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</si>
  <si>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</si>
  <si>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</si>
  <si>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</si>
  <si>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</si>
  <si>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</si>
  <si>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</si>
  <si>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</si>
  <si>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</si>
  <si>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</si>
  <si>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</si>
  <si>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</si>
  <si>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</si>
  <si>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</si>
  <si>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</si>
  <si>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</si>
  <si>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</si>
  <si>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</si>
  <si>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</si>
  <si>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</si>
  <si>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</si>
  <si>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</si>
  <si>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</si>
  <si>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</si>
  <si>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</si>
  <si>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</si>
  <si>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</si>
  <si>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</si>
  <si>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</si>
  <si>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</si>
  <si>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</si>
  <si>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</si>
  <si>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</si>
  <si>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</si>
  <si>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</si>
  <si>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</si>
  <si>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</si>
  <si>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</si>
  <si>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</si>
  <si>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</si>
  <si>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</si>
  <si>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</si>
  <si>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</si>
  <si>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</si>
  <si>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</si>
  <si>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</si>
  <si>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</si>
  <si>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</si>
  <si>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</si>
  <si>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</si>
  <si>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</si>
  <si>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</si>
  <si>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</si>
  <si>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</si>
  <si>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</si>
  <si>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</si>
  <si>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</si>
  <si>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</si>
  <si>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</si>
  <si>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</si>
  <si>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</si>
  <si>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</si>
  <si>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</si>
  <si>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</si>
  <si>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</si>
  <si>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</si>
  <si>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</si>
  <si>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</si>
  <si>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</si>
  <si>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</si>
  <si>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</si>
  <si>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</si>
  <si>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</si>
  <si>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</si>
  <si>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</si>
  <si>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</si>
  <si>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</si>
  <si>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</si>
  <si>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</si>
  <si>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</si>
  <si>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</si>
  <si>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</si>
  <si>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</si>
  <si>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</si>
  <si>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</si>
  <si>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</si>
  <si>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</si>
  <si>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</si>
  <si>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</si>
  <si>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</si>
  <si>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</si>
  <si>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</si>
  <si>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</si>
  <si>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</si>
  <si>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</si>
  <si>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</si>
  <si>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</si>
  <si>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</si>
  <si>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</si>
  <si>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</si>
  <si>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</si>
  <si>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</si>
  <si>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</si>
  <si>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</si>
  <si>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</si>
  <si>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</si>
  <si>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</si>
  <si>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</si>
  <si>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</si>
  <si>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</si>
  <si>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</si>
  <si>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</si>
  <si>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</si>
  <si>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</si>
  <si>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</si>
  <si>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</si>
  <si>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</si>
  <si>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</si>
  <si>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</si>
  <si>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</si>
  <si>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</si>
  <si>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</si>
  <si>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</si>
  <si>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</si>
  <si>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</si>
  <si>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</si>
  <si>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</si>
  <si>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</si>
  <si>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</si>
  <si>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</si>
  <si>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</si>
  <si>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</si>
  <si>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</si>
  <si>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</si>
  <si>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</si>
  <si>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</si>
  <si>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</si>
  <si>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</si>
  <si>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</si>
  <si>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</si>
  <si>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</si>
  <si>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</si>
  <si>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</si>
  <si>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</si>
  <si>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</si>
  <si>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</si>
  <si>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</si>
  <si>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</si>
  <si>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</si>
  <si>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</si>
  <si>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</si>
  <si>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</si>
  <si>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</si>
  <si>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</si>
  <si>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</si>
  <si>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</si>
  <si>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</si>
  <si>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</si>
  <si>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</si>
  <si>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</si>
  <si>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</si>
  <si>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</si>
  <si>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</si>
  <si>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</si>
  <si>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</si>
  <si>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</si>
  <si>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</si>
  <si>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</si>
  <si>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</si>
  <si>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</si>
  <si>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</si>
  <si>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</si>
  <si>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</si>
  <si>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</si>
  <si>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</si>
  <si>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</si>
  <si>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</si>
  <si>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</si>
  <si>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</si>
  <si>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</si>
  <si>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</si>
  <si>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</si>
  <si>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</si>
  <si>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</si>
  <si>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</si>
  <si>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</si>
  <si>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</si>
  <si>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</si>
  <si>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</si>
  <si>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</si>
  <si>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</si>
  <si>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</si>
  <si>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</si>
  <si>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</si>
  <si>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</si>
  <si>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</si>
  <si>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</si>
  <si>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</si>
  <si>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</si>
  <si>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</si>
  <si>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</si>
  <si>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</si>
  <si>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</si>
  <si>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</si>
  <si>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</si>
  <si>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</si>
  <si>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</si>
  <si>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</si>
  <si>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</si>
  <si>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</si>
  <si>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</si>
  <si>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</si>
  <si>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</si>
  <si>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</si>
  <si>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</si>
  <si>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</si>
  <si>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</si>
  <si>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</si>
  <si>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</si>
  <si>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</si>
  <si>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</si>
  <si>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</si>
  <si>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</si>
  <si>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</si>
  <si>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</si>
  <si>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</si>
  <si>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</si>
  <si>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</si>
  <si>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</si>
  <si>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</si>
  <si>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</si>
  <si>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</si>
  <si>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</si>
  <si>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</si>
  <si>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</si>
  <si>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</si>
  <si>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</si>
  <si>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</si>
  <si>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</si>
  <si>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</si>
  <si>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</si>
  <si>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</si>
  <si>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</si>
  <si>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</si>
  <si>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</si>
  <si>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</si>
  <si>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</si>
  <si>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</si>
  <si>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</si>
  <si>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</si>
  <si>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</si>
  <si>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</si>
  <si>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</si>
  <si>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</si>
  <si>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</si>
  <si>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</si>
  <si>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</si>
  <si>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</si>
  <si>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</si>
  <si>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</si>
  <si>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</si>
  <si>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</si>
  <si>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</si>
  <si>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</si>
  <si>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</si>
  <si>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</si>
  <si>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</si>
  <si>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</si>
  <si>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</si>
  <si>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</si>
  <si>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</si>
  <si>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</si>
  <si>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</si>
  <si>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</si>
  <si>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</si>
  <si>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</si>
  <si>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</si>
  <si>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</si>
  <si>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</si>
  <si>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</si>
  <si>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</si>
  <si>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</si>
  <si>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</si>
  <si>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</si>
  <si>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</si>
  <si>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</si>
  <si>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</si>
  <si>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</si>
  <si>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</si>
  <si>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</si>
  <si>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</si>
  <si>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</si>
  <si>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</si>
  <si>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</si>
  <si>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</si>
  <si>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</si>
  <si>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</si>
  <si>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</si>
  <si>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</si>
  <si>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</si>
  <si>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</si>
  <si>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</si>
  <si>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</si>
  <si>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</si>
  <si>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</si>
  <si>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</si>
  <si>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</si>
  <si>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</si>
  <si>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</si>
  <si>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</si>
  <si>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</si>
  <si>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</si>
  <si>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</si>
  <si>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</si>
  <si>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</si>
  <si>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</si>
  <si>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</si>
  <si>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</si>
  <si>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</si>
  <si>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</si>
  <si>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</si>
  <si>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</si>
  <si>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</si>
  <si>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</si>
  <si>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</si>
  <si>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</si>
  <si>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</si>
  <si>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</si>
  <si>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</si>
  <si>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</si>
  <si>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</si>
  <si>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</si>
  <si>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</si>
  <si>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</si>
  <si>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</si>
  <si>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</si>
  <si>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</si>
  <si>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</si>
  <si>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</si>
  <si>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</si>
  <si>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</si>
  <si>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</si>
  <si>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</si>
  <si>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</si>
  <si>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</si>
  <si>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</si>
  <si>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</si>
  <si>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</si>
  <si>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</si>
  <si>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</si>
  <si>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</si>
  <si>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</si>
  <si>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</si>
  <si>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</si>
  <si>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</si>
  <si>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</si>
  <si>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</si>
  <si>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</si>
  <si>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</si>
  <si>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</si>
  <si>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</si>
  <si>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</si>
  <si>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</si>
  <si>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</si>
  <si>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</si>
  <si>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</si>
  <si>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</si>
  <si>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</si>
  <si>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</si>
  <si>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</si>
  <si>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</si>
  <si>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</si>
  <si>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</si>
  <si>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</si>
  <si>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</si>
  <si>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</si>
  <si>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</si>
  <si>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</si>
  <si>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</si>
  <si>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</si>
  <si>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</si>
  <si>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</si>
  <si>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</si>
  <si>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</si>
  <si>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</si>
  <si>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</si>
  <si>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</si>
  <si>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</si>
  <si>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</si>
  <si>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</si>
  <si>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</si>
  <si>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</si>
  <si>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</si>
  <si>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</si>
  <si>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</si>
  <si>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</si>
  <si>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</si>
  <si>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</si>
  <si>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</si>
  <si>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</si>
  <si>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</si>
  <si>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</si>
  <si>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</si>
  <si>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</si>
  <si>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</si>
  <si>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</si>
  <si>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</si>
  <si>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</si>
  <si>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</si>
  <si>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</si>
  <si>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</si>
  <si>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</si>
  <si>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</si>
  <si>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</si>
  <si>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</si>
  <si>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</si>
  <si>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</si>
  <si>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</si>
  <si>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</si>
  <si>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</si>
  <si>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</si>
  <si>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</si>
  <si>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</si>
  <si>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</si>
  <si>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</si>
  <si>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</si>
  <si>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</si>
  <si>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</si>
  <si>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</si>
  <si>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</si>
  <si>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</si>
  <si>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</si>
  <si>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</si>
  <si>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</si>
  <si>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</si>
  <si>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</si>
  <si>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</si>
  <si>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</si>
  <si>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</si>
  <si>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</si>
  <si>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</si>
  <si>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</si>
  <si>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</si>
  <si>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</si>
  <si>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</si>
  <si>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</si>
  <si>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</si>
  <si>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</si>
  <si>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</si>
  <si>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</si>
  <si>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</si>
  <si>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</si>
  <si>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</si>
  <si>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</si>
  <si>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</si>
  <si>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</si>
  <si>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</si>
  <si>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</si>
  <si>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</si>
  <si>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</si>
  <si>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</si>
  <si>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</si>
  <si>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</si>
  <si>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</si>
  <si>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</si>
  <si>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</si>
  <si>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</si>
  <si>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</si>
  <si>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</si>
  <si>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</si>
  <si>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</si>
  <si>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</si>
  <si>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</si>
  <si>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</si>
  <si>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</si>
  <si>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</si>
  <si>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</si>
  <si>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</si>
  <si>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</si>
  <si>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</si>
  <si>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</si>
  <si>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</si>
  <si>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</si>
  <si>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</si>
  <si>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</si>
  <si>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</si>
  <si>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</si>
  <si>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</si>
  <si>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</si>
  <si>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</si>
  <si>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</si>
  <si>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</si>
  <si>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</si>
  <si>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</si>
  <si>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</si>
  <si>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</si>
  <si>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</si>
  <si>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</si>
  <si>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</si>
  <si>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</si>
  <si>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</si>
  <si>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</si>
  <si>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</si>
  <si>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</si>
  <si>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</si>
  <si>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</si>
  <si>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</si>
  <si>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</si>
  <si>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</si>
  <si>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</si>
  <si>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</si>
  <si>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</si>
  <si>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</si>
  <si>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</si>
  <si>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</si>
  <si>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</si>
  <si>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</si>
  <si>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</si>
  <si>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</si>
  <si>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</si>
  <si>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</si>
  <si>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</si>
  <si>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</si>
  <si>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</si>
  <si>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</si>
  <si>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</si>
  <si>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</si>
  <si>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</si>
  <si>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</si>
  <si>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</si>
  <si>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</si>
  <si>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</si>
  <si>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</si>
  <si>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</si>
  <si>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</si>
  <si>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</si>
  <si>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</si>
  <si>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</si>
  <si>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</si>
  <si>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</si>
  <si>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</si>
  <si>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</si>
  <si>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</si>
  <si>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</si>
  <si>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</si>
  <si>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</si>
  <si>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</si>
  <si>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</si>
  <si>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</si>
  <si>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</si>
  <si>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</si>
  <si>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</si>
  <si>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</si>
  <si>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</si>
  <si>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</si>
  <si>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</si>
  <si>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</si>
  <si>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</si>
  <si>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</si>
  <si>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</si>
  <si>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</si>
  <si>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</si>
  <si>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</si>
  <si>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</si>
  <si>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</si>
  <si>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</si>
  <si>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</si>
  <si>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</si>
  <si>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</si>
  <si>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</si>
  <si>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</si>
  <si>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</si>
  <si>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</si>
  <si>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</si>
  <si>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</si>
  <si>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</si>
  <si>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</si>
  <si>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</si>
  <si>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</si>
  <si>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</si>
  <si>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</si>
  <si>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</si>
  <si>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</si>
  <si>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</si>
  <si>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</si>
  <si>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</si>
  <si>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</si>
  <si>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</si>
  <si>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</si>
  <si>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</si>
  <si>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</si>
  <si>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</si>
  <si>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</si>
  <si>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</si>
  <si>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</si>
  <si>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</si>
  <si>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</si>
  <si>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</si>
  <si>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</si>
  <si>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</si>
  <si>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</si>
  <si>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</si>
  <si>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</si>
  <si>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</si>
  <si>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</si>
  <si>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</si>
  <si>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</si>
  <si>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</si>
  <si>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</si>
  <si>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</si>
  <si>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</si>
  <si>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</si>
  <si>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</si>
  <si>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</si>
  <si>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</si>
  <si>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</si>
  <si>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</si>
  <si>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</si>
  <si>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</si>
  <si>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</si>
  <si>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</si>
  <si>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</si>
  <si>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</si>
  <si>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</si>
  <si>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</si>
  <si>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</si>
  <si>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</si>
  <si>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</si>
  <si>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</si>
  <si>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</si>
  <si>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</si>
  <si>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</si>
  <si>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</si>
  <si>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</si>
  <si>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</si>
  <si>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</si>
  <si>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</si>
  <si>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</si>
  <si>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</si>
  <si>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</si>
  <si>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</si>
  <si>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</si>
  <si>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</si>
  <si>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</si>
  <si>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</si>
  <si>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</si>
  <si>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</si>
  <si>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</si>
  <si>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</si>
  <si>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</si>
  <si>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</si>
  <si>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</si>
  <si>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</si>
  <si>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</si>
  <si>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</si>
  <si>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</si>
  <si>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</si>
  <si>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</si>
  <si>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</si>
  <si>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</si>
  <si>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</si>
  <si>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</si>
  <si>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</si>
  <si>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</si>
  <si>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</si>
  <si>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</si>
  <si>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</si>
  <si>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</si>
  <si>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</si>
  <si>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</si>
  <si>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</si>
  <si>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</si>
  <si>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</si>
  <si>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</si>
  <si>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</si>
  <si>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</si>
  <si>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</si>
  <si>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</si>
  <si>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</si>
  <si>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</si>
  <si>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</si>
  <si>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</si>
  <si>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</si>
  <si>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</si>
  <si>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</si>
  <si>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</si>
  <si>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</si>
  <si>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</si>
  <si>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</si>
  <si>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</si>
  <si>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</si>
  <si>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</si>
  <si>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</si>
  <si>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</si>
  <si>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</si>
  <si>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</si>
  <si>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</si>
  <si>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</si>
  <si>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</si>
  <si>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</si>
  <si>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</si>
  <si>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</si>
  <si>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</si>
  <si>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</si>
  <si>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</si>
  <si>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</si>
  <si>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</si>
  <si>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</si>
  <si>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</si>
  <si>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</si>
  <si>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</si>
  <si>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</si>
  <si>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</si>
  <si>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</si>
  <si>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</si>
  <si>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</si>
  <si>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</si>
  <si>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</si>
  <si>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</si>
  <si>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</si>
  <si>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</si>
  <si>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</si>
  <si>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</si>
  <si>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</si>
  <si>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</si>
  <si>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</si>
  <si>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</si>
  <si>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</si>
  <si>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</si>
  <si>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</si>
  <si>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</si>
  <si>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</si>
  <si>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</si>
  <si>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</si>
  <si>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</si>
  <si>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</si>
  <si>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</si>
  <si>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</si>
  <si>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</si>
  <si>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</si>
  <si>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</si>
  <si>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</si>
  <si>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</si>
  <si>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</si>
  <si>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</si>
  <si>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</si>
  <si>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</si>
  <si>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</si>
  <si>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</si>
  <si>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</si>
  <si>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</si>
  <si>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</si>
  <si>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</si>
  <si>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</si>
  <si>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</si>
  <si>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</si>
  <si>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</si>
  <si>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</si>
  <si>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</si>
  <si>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</si>
  <si>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</si>
  <si>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</si>
  <si>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</si>
  <si>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</si>
  <si>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</si>
  <si>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</si>
  <si>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</si>
  <si>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</si>
  <si>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</si>
  <si>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</si>
  <si>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</si>
  <si>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</si>
  <si>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</si>
  <si>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</si>
  <si>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</si>
  <si>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</si>
  <si>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</si>
  <si>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</si>
  <si>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</si>
  <si>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</si>
  <si>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</si>
  <si>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</si>
  <si>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</si>
  <si>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</si>
  <si>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</si>
  <si>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</si>
  <si>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</si>
  <si>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</si>
  <si>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</si>
  <si>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</si>
  <si>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</si>
  <si>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</si>
  <si>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</si>
  <si>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</si>
  <si>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</si>
  <si>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</si>
  <si>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</si>
  <si>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</si>
  <si>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</si>
  <si>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</si>
  <si>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</si>
  <si>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</si>
  <si>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</si>
  <si>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</si>
  <si>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</si>
  <si>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</si>
  <si>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</si>
  <si>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</si>
  <si>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</si>
  <si>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</si>
  <si>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</si>
  <si>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</si>
  <si>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</si>
  <si>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</si>
  <si>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</si>
  <si>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</si>
  <si>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</si>
  <si>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</si>
  <si>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</si>
  <si>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</si>
  <si>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</si>
  <si>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</si>
  <si>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</si>
  <si>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</si>
  <si>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</si>
  <si>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</si>
  <si>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</si>
  <si>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</si>
  <si>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</si>
  <si>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</si>
  <si>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</si>
  <si>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</si>
  <si>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</si>
  <si>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</si>
  <si>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</si>
  <si>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</si>
  <si>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</si>
  <si>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</si>
  <si>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</si>
  <si>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</si>
  <si>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</si>
  <si>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</si>
  <si>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</si>
  <si>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</si>
  <si>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</si>
  <si>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</si>
  <si>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</si>
  <si>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</si>
  <si>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</si>
  <si>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</si>
  <si>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</si>
  <si>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</si>
  <si>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</si>
  <si>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</si>
  <si>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</si>
  <si>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</si>
  <si>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</si>
  <si>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</si>
  <si>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</si>
  <si>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</si>
  <si>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</si>
  <si>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</si>
  <si>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</si>
  <si>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</si>
  <si>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</si>
  <si>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</si>
  <si>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</si>
  <si>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</si>
  <si>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</si>
  <si>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</si>
  <si>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</si>
  <si>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</si>
  <si>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</si>
  <si>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</si>
  <si>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</si>
  <si>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</si>
  <si>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</si>
  <si>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</si>
  <si>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</si>
  <si>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</si>
  <si>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</si>
  <si>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</si>
  <si>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</si>
  <si>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</si>
  <si>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</si>
  <si>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</si>
  <si>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</si>
  <si>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</si>
  <si>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</si>
  <si>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</si>
  <si>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</si>
  <si>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</si>
  <si>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</si>
  <si>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</si>
  <si>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</si>
  <si>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</si>
  <si>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</si>
  <si>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</si>
  <si>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</si>
  <si>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</si>
  <si>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</si>
  <si>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</si>
  <si>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</si>
  <si>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</si>
  <si>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</si>
  <si>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</si>
  <si>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</si>
  <si>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</si>
  <si>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</si>
  <si>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</si>
  <si>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</si>
  <si>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</si>
  <si>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</si>
  <si>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</si>
  <si>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</si>
  <si>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</si>
  <si>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</si>
  <si>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</si>
  <si>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</si>
  <si>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</si>
  <si>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</si>
  <si>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</si>
  <si>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</si>
  <si>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</si>
  <si>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</si>
  <si>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</si>
  <si>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</si>
  <si>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</si>
  <si>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</si>
  <si>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</si>
  <si>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</si>
  <si>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</si>
  <si>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</si>
  <si>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</si>
  <si>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</si>
  <si>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</si>
  <si>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</si>
  <si>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</si>
  <si>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</si>
  <si>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</si>
  <si>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</si>
  <si>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</si>
  <si>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</si>
  <si>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</si>
  <si>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</si>
  <si>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</si>
  <si>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</si>
  <si>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</si>
  <si>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</si>
  <si>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</si>
  <si>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</si>
  <si>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</si>
  <si>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</si>
  <si>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</si>
  <si>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</si>
  <si>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</si>
  <si>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</si>
  <si>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</si>
  <si>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</si>
  <si>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</si>
  <si>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</si>
  <si>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</si>
  <si>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</si>
  <si>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</si>
  <si>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</si>
  <si>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</si>
  <si>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</si>
  <si>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</si>
  <si>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</si>
  <si>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</si>
  <si>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</si>
  <si>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</si>
  <si>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</si>
  <si>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</si>
  <si>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</si>
  <si>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</si>
  <si>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</si>
  <si>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</si>
  <si>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</si>
  <si>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</si>
  <si>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</si>
  <si>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</si>
  <si>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</si>
  <si>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</si>
  <si>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</si>
  <si>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</si>
  <si>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</si>
  <si>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</si>
  <si>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</si>
  <si>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</si>
  <si>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</si>
  <si>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</si>
  <si>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</si>
  <si>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</si>
  <si>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</si>
  <si>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</si>
  <si>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</si>
  <si>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</si>
  <si>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</si>
  <si>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</si>
  <si>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</si>
  <si>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</si>
  <si>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</si>
  <si>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</si>
  <si>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</si>
  <si>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</si>
  <si>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</si>
  <si>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</si>
  <si>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</si>
  <si>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</si>
  <si>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</si>
  <si>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</si>
  <si>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</si>
  <si>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</si>
  <si>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</si>
  <si>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</si>
  <si>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</si>
  <si>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</si>
  <si>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</si>
  <si>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</si>
  <si>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</si>
  <si>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</si>
  <si>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</si>
  <si>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</si>
  <si>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</si>
  <si>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</si>
  <si>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</si>
  <si>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</si>
  <si>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</si>
  <si>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</si>
  <si>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</si>
  <si>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</si>
  <si>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</si>
  <si>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</si>
  <si>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</si>
  <si>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</si>
  <si>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</si>
  <si>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</si>
  <si>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</si>
  <si>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</si>
  <si>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</si>
  <si>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</si>
  <si>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</si>
  <si>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</si>
  <si>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</si>
  <si>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</si>
  <si>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</si>
  <si>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</si>
  <si>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</si>
  <si>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</si>
  <si>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</si>
  <si>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</si>
  <si>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</si>
  <si>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</si>
  <si>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</si>
  <si>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</si>
  <si>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</si>
  <si>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</si>
  <si>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</si>
  <si>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</si>
  <si>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</si>
  <si>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</si>
  <si>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</si>
  <si>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</si>
  <si>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</si>
  <si>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</si>
  <si>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</si>
  <si>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</si>
  <si>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</si>
  <si>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</si>
  <si>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</si>
  <si>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</si>
  <si>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</si>
  <si>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</si>
  <si>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</si>
  <si>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</si>
  <si>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</si>
  <si>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</si>
  <si>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</si>
  <si>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</si>
  <si>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</si>
  <si>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</si>
  <si>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</si>
  <si>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</si>
  <si>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</si>
  <si>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</si>
  <si>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</si>
  <si>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</si>
  <si>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</si>
  <si>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</si>
  <si>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</si>
  <si>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</si>
  <si>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</si>
  <si>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</si>
  <si>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</si>
  <si>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</si>
  <si>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</si>
  <si>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</si>
  <si>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</si>
  <si>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</si>
  <si>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</si>
  <si>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</si>
  <si>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</si>
  <si>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</si>
  <si>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</si>
  <si>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</si>
  <si>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</si>
  <si>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</si>
  <si>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</si>
  <si>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</si>
  <si>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</si>
  <si>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</si>
  <si>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</si>
  <si>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</si>
  <si>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</si>
  <si>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</si>
  <si>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</si>
  <si>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</si>
  <si>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</si>
  <si>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</si>
  <si>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</si>
  <si>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</si>
  <si>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</si>
  <si>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</si>
  <si>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</si>
  <si>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</si>
  <si>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</si>
  <si>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</si>
  <si>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</si>
  <si>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</si>
  <si>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</si>
  <si>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</si>
  <si>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</si>
  <si>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</si>
  <si>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</si>
  <si>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</si>
  <si>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</si>
  <si>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</si>
  <si>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</si>
  <si>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</si>
  <si>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</si>
  <si>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</si>
  <si>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</si>
  <si>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</si>
  <si>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</si>
  <si>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</si>
  <si>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</si>
  <si>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</si>
  <si>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</si>
  <si>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</si>
  <si>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</si>
  <si>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</si>
  <si>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</si>
  <si>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</si>
  <si>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</si>
  <si>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</si>
  <si>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</si>
  <si>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</si>
  <si>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</si>
  <si>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</si>
  <si>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</si>
  <si>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</si>
  <si>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</si>
  <si>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</si>
  <si>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</si>
  <si>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</si>
  <si>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</si>
  <si>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</si>
  <si>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</si>
  <si>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</si>
  <si>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</si>
  <si>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</si>
  <si>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</si>
  <si>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</si>
  <si>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</si>
  <si>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</si>
  <si>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</si>
  <si>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</si>
  <si>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</si>
  <si>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</si>
  <si>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</si>
  <si>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</si>
  <si>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</si>
  <si>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</si>
  <si>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</si>
  <si>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</si>
  <si>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</si>
  <si>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</si>
  <si>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</si>
  <si>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</si>
  <si>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</si>
  <si>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</si>
  <si>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</si>
  <si>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</si>
  <si>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</si>
  <si>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</si>
  <si>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</si>
  <si>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</si>
  <si>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</si>
  <si>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</si>
  <si>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</si>
  <si>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</si>
  <si>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</si>
  <si>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</si>
  <si>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</si>
  <si>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</si>
  <si>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</si>
  <si>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</si>
  <si>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</si>
  <si>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</si>
  <si>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</si>
  <si>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</si>
  <si>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</si>
  <si>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</si>
  <si>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</si>
  <si>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</si>
  <si>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</si>
  <si>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</si>
  <si>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</si>
  <si>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</si>
  <si>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</si>
  <si>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</si>
  <si>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</si>
  <si>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</si>
  <si>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</si>
  <si>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</si>
  <si>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</si>
  <si>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</si>
  <si>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</si>
  <si>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</si>
  <si>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</si>
  <si>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</si>
  <si>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</si>
  <si>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</si>
  <si>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</si>
  <si>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</si>
  <si>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</si>
  <si>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</si>
  <si>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</si>
  <si>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</si>
  <si>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</si>
  <si>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</si>
  <si>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</si>
  <si>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</si>
  <si>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</si>
  <si>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</si>
  <si>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</si>
  <si>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</si>
  <si>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</si>
  <si>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</si>
  <si>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</si>
  <si>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</si>
  <si>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</si>
  <si>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</si>
  <si>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</si>
  <si>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</si>
  <si>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</si>
  <si>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</si>
  <si>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</si>
  <si>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</si>
  <si>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</si>
  <si>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</si>
  <si>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</si>
  <si>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</si>
  <si>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</si>
  <si>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</si>
  <si>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</si>
  <si>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</si>
  <si>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</si>
  <si>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</si>
  <si>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</si>
  <si>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</si>
  <si>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</si>
  <si>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</si>
  <si>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</si>
  <si>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</si>
  <si>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</si>
  <si>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</si>
  <si>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</si>
  <si>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</si>
  <si>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</si>
  <si>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</si>
  <si>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</si>
  <si>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</si>
  <si>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</si>
  <si>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</si>
  <si>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</si>
  <si>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</si>
  <si>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</si>
  <si>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</si>
  <si>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</si>
  <si>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</si>
  <si>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</si>
  <si>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</si>
  <si>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</si>
  <si>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</si>
  <si>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</si>
  <si>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</si>
  <si>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</si>
  <si>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</si>
  <si>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</si>
  <si>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</si>
  <si>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</si>
  <si>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</si>
  <si>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</si>
  <si>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</si>
  <si>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</si>
  <si>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</si>
  <si>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</si>
  <si>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</si>
  <si>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</si>
  <si>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</si>
  <si>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</si>
  <si>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</si>
  <si>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</si>
  <si>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</si>
  <si>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</si>
  <si>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</si>
  <si>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</si>
  <si>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</si>
  <si>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</si>
  <si>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</si>
  <si>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</si>
  <si>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</si>
  <si>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</si>
  <si>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</si>
  <si>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</si>
  <si>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</si>
  <si>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</si>
  <si>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</si>
  <si>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</si>
  <si>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</si>
  <si>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</si>
  <si>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</si>
  <si>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</si>
  <si>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</si>
  <si>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</si>
  <si>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</si>
  <si>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</si>
  <si>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</si>
  <si>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</si>
  <si>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</si>
  <si>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</si>
  <si>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</si>
  <si>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</si>
  <si>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</si>
  <si>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</si>
  <si>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</si>
  <si>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</si>
  <si>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</si>
  <si>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</si>
  <si>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</si>
  <si>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</si>
  <si>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</si>
  <si>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</si>
  <si>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</si>
  <si>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</si>
  <si>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</si>
  <si>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</si>
  <si>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</si>
  <si>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</si>
  <si>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</si>
  <si>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</si>
  <si>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</si>
  <si>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</si>
  <si>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</si>
  <si>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</si>
  <si>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</si>
  <si>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</si>
  <si>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</si>
  <si>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</si>
  <si>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</si>
  <si>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</si>
  <si>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</si>
  <si>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</si>
  <si>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</si>
  <si>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</si>
  <si>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</si>
  <si>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</si>
  <si>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</si>
  <si>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</si>
  <si>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</si>
  <si>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</si>
  <si>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</si>
  <si>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</si>
  <si>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</si>
  <si>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</si>
  <si>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</si>
  <si>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</si>
  <si>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</si>
  <si>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</si>
  <si>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</si>
  <si>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</si>
  <si>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</si>
  <si>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</si>
  <si>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</si>
  <si>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</si>
  <si>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</si>
  <si>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</si>
  <si>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</si>
  <si>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</si>
  <si>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</si>
  <si>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</si>
  <si>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</si>
  <si>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</si>
  <si>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</si>
  <si>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</si>
  <si>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</si>
  <si>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</si>
  <si>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</si>
  <si>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</si>
  <si>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</si>
  <si>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</si>
  <si>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</si>
  <si>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</si>
  <si>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</si>
  <si>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</si>
  <si>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</si>
  <si>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</si>
  <si>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</si>
  <si>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</si>
  <si>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</si>
  <si>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</si>
  <si>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</si>
  <si>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</si>
  <si>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</si>
  <si>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</si>
  <si>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</si>
  <si>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</si>
  <si>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</si>
  <si>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</si>
  <si>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</si>
  <si>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</si>
  <si>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</si>
  <si>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</si>
  <si>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</si>
  <si>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</si>
  <si>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</si>
  <si>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</si>
  <si>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</si>
  <si>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</si>
  <si>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</si>
  <si>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</si>
  <si>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</si>
  <si>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</si>
  <si>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</si>
  <si>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</si>
  <si>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</si>
  <si>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</si>
  <si>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</si>
  <si>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</si>
  <si>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</si>
  <si>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</si>
  <si>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</si>
  <si>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</si>
  <si>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</si>
  <si>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</si>
  <si>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</si>
  <si>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</si>
  <si>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</si>
  <si>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</si>
  <si>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</si>
  <si>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</si>
  <si>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</si>
  <si>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</si>
  <si>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</si>
  <si>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</si>
  <si>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</si>
  <si>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</si>
  <si>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</si>
  <si>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</si>
  <si>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</si>
  <si>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</si>
  <si>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</si>
  <si>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</si>
  <si>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</si>
  <si>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</si>
  <si>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</si>
  <si>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</si>
  <si>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</si>
  <si>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</si>
  <si>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</si>
  <si>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</si>
  <si>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</si>
  <si>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</si>
  <si>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</si>
  <si>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</si>
  <si>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</si>
  <si>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</si>
  <si>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</si>
  <si>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</si>
  <si>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</si>
  <si>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</si>
  <si>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</si>
  <si>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</si>
  <si>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</si>
  <si>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</si>
  <si>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</si>
  <si>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</si>
  <si>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</si>
  <si>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</si>
  <si>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</si>
  <si>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</si>
  <si>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</si>
  <si>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</si>
  <si>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</si>
  <si>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</si>
  <si>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</si>
  <si>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</si>
  <si>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</si>
  <si>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</si>
  <si>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</si>
  <si>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</si>
  <si>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</si>
  <si>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</si>
  <si>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</si>
  <si>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</si>
  <si>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</si>
  <si>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</si>
  <si>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</si>
  <si>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</si>
  <si>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</si>
  <si>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</si>
  <si>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</si>
  <si>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</si>
  <si>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</si>
  <si>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</si>
  <si>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</si>
  <si>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</si>
  <si>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</si>
  <si>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</si>
  <si>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</si>
  <si>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</si>
  <si>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</si>
  <si>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</si>
  <si>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</si>
  <si>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</si>
  <si>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</si>
  <si>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</si>
  <si>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</si>
  <si>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</si>
  <si>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</si>
  <si>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</si>
  <si>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</si>
  <si>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</si>
  <si>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</si>
  <si>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</si>
  <si>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</si>
  <si>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</si>
  <si>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</si>
  <si>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</si>
  <si>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</si>
  <si>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</si>
  <si>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</si>
  <si>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</si>
  <si>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</si>
  <si>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</si>
  <si>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</si>
  <si>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</si>
  <si>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</si>
  <si>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</si>
  <si>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</si>
  <si>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</si>
  <si>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</si>
  <si>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</si>
  <si>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</si>
  <si>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</si>
  <si>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</si>
  <si>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</si>
  <si>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</si>
  <si>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</si>
  <si>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</si>
  <si>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</si>
  <si>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</si>
  <si>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</si>
  <si>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</si>
  <si>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</si>
  <si>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</si>
  <si>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</si>
  <si>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</si>
  <si>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</si>
  <si>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</si>
  <si>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</si>
  <si>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</si>
  <si>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</si>
  <si>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</si>
  <si>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</si>
  <si>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</si>
  <si>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</si>
  <si>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</si>
  <si>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</si>
  <si>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</si>
  <si>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</si>
  <si>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</si>
  <si>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</si>
  <si>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</si>
  <si>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</si>
  <si>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</si>
  <si>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</si>
  <si>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</si>
  <si>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</si>
  <si>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</si>
  <si>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</si>
  <si>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</si>
  <si>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</si>
  <si>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</si>
  <si>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</si>
  <si>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</si>
  <si>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</si>
  <si>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</si>
  <si>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</si>
  <si>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</si>
  <si>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</si>
  <si>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</si>
  <si>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</si>
  <si>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</si>
  <si>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</si>
  <si>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</si>
  <si>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</si>
  <si>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</si>
  <si>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</si>
  <si>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</si>
  <si>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</si>
  <si>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</si>
  <si>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</si>
  <si>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</si>
  <si>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</si>
  <si>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</si>
  <si>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</si>
  <si>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</si>
  <si>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</si>
  <si>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</si>
  <si>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</si>
  <si>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</si>
  <si>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</si>
  <si>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</si>
  <si>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</si>
  <si>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</si>
  <si>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</si>
  <si>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</si>
  <si>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</si>
  <si>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</si>
  <si>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</si>
  <si>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</si>
  <si>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</si>
  <si>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</si>
  <si>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</si>
  <si>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</si>
  <si>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</si>
  <si>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</si>
  <si>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</si>
  <si>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</si>
  <si>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</si>
  <si>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</si>
  <si>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</si>
  <si>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</si>
  <si>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</si>
  <si>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</si>
  <si>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</si>
  <si>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</si>
  <si>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</si>
  <si>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</si>
  <si>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</si>
  <si>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</si>
  <si>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</si>
  <si>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</si>
  <si>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</si>
  <si>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</si>
  <si>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</si>
  <si>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</si>
  <si>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</si>
  <si>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</si>
  <si>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</si>
  <si>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</si>
  <si>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</si>
  <si>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</si>
  <si>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</si>
  <si>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</si>
  <si>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</si>
  <si>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</si>
  <si>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</si>
  <si>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</si>
  <si>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</si>
  <si>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</si>
  <si>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</si>
  <si>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</si>
  <si>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</si>
  <si>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</si>
  <si>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</si>
  <si>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</si>
  <si>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</si>
  <si>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</si>
  <si>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</si>
  <si>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</si>
  <si>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</si>
  <si>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</si>
  <si>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</si>
  <si>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</si>
  <si>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</si>
  <si>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</si>
  <si>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</si>
  <si>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</si>
  <si>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</si>
  <si>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</si>
  <si>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</si>
  <si>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</si>
  <si>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</si>
  <si>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</si>
  <si>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</si>
  <si>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</si>
  <si>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</si>
  <si>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</si>
  <si>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</si>
  <si>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</si>
  <si>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</si>
  <si>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</si>
  <si>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</si>
  <si>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</si>
  <si>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</si>
  <si>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</si>
  <si>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</si>
  <si>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</si>
  <si>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</si>
  <si>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</si>
  <si>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</si>
  <si>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</si>
  <si>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</si>
  <si>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</si>
  <si>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</si>
  <si>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</si>
  <si>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</si>
  <si>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</si>
  <si>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</si>
  <si>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</si>
  <si>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</si>
  <si>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</si>
  <si>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</si>
  <si>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</si>
  <si>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</si>
  <si>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</si>
  <si>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</si>
  <si>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</si>
  <si>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</si>
  <si>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</si>
  <si>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</si>
  <si>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</si>
  <si>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</si>
  <si>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</si>
  <si>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</si>
  <si>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</si>
  <si>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</si>
  <si>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</si>
  <si>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</si>
  <si>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</si>
  <si>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</si>
  <si>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</si>
  <si>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</si>
  <si>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</si>
  <si>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</si>
  <si>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</si>
  <si>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</si>
  <si>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</si>
  <si>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</si>
  <si>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</si>
  <si>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</si>
  <si>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</si>
  <si>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</si>
  <si>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</si>
  <si>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</si>
  <si>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</si>
  <si>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</si>
  <si>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</si>
  <si>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</si>
  <si>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</si>
  <si>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</si>
  <si>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</si>
  <si>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</si>
  <si>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</si>
  <si>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</si>
  <si>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</si>
  <si>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</si>
  <si>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</si>
  <si>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</si>
  <si>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</si>
  <si>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</si>
  <si>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</si>
  <si>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</si>
  <si>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</si>
  <si>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</si>
  <si>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</si>
  <si>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</si>
  <si>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</si>
  <si>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</si>
  <si>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</si>
  <si>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</si>
  <si>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</si>
  <si>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</si>
  <si>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</si>
  <si>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</si>
  <si>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</si>
  <si>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</si>
  <si>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</si>
  <si>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</si>
  <si>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</si>
  <si>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</si>
  <si>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</si>
  <si>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</si>
  <si>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</si>
  <si>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</si>
  <si>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</si>
  <si>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</si>
  <si>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</si>
  <si>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</si>
  <si>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</si>
  <si>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</si>
  <si>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</si>
  <si>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</si>
  <si>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</si>
  <si>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</si>
  <si>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</si>
  <si>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</si>
  <si>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</si>
  <si>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</si>
  <si>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</si>
  <si>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</si>
  <si>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</si>
  <si>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</si>
  <si>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</si>
  <si>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</si>
  <si>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</si>
  <si>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</si>
  <si>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</si>
  <si>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</si>
  <si>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</si>
  <si>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</si>
  <si>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</si>
  <si>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</si>
  <si>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</si>
  <si>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</si>
  <si>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</si>
  <si>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</si>
  <si>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</si>
  <si>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</si>
  <si>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</si>
  <si>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</si>
  <si>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</si>
  <si>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</si>
  <si>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</si>
  <si>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</si>
  <si>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</si>
  <si>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</si>
  <si>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</si>
  <si>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</si>
  <si>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</si>
  <si>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</si>
  <si>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</si>
  <si>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</si>
  <si>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</si>
  <si>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</si>
  <si>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</si>
  <si>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</si>
  <si>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</si>
  <si>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</si>
  <si>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</si>
  <si>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</si>
  <si>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</si>
  <si>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</si>
  <si>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</si>
  <si>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</si>
  <si>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</si>
  <si>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</si>
  <si>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</si>
  <si>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</si>
  <si>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</si>
  <si>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</si>
  <si>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</si>
  <si>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</si>
  <si>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</si>
  <si>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</si>
  <si>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</si>
  <si>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</si>
  <si>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</si>
  <si>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</si>
  <si>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</si>
  <si>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</si>
  <si>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</si>
  <si>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</si>
  <si>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</si>
  <si>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</si>
  <si>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</si>
  <si>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</si>
  <si>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</si>
  <si>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</si>
  <si>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</si>
  <si>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</si>
  <si>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</si>
  <si>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</si>
  <si>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</si>
  <si>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</si>
  <si>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</si>
  <si>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</si>
  <si>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</si>
  <si>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</si>
  <si>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</si>
  <si>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</si>
  <si>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</si>
  <si>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</si>
  <si>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</si>
  <si>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</si>
  <si>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</si>
  <si>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</si>
  <si>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</si>
  <si>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</si>
  <si>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</si>
  <si>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</si>
  <si>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</si>
  <si>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</si>
  <si>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</si>
  <si>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</si>
  <si>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</si>
  <si>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</si>
  <si>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</si>
  <si>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</si>
  <si>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</si>
  <si>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</si>
  <si>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</si>
  <si>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</si>
  <si>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</si>
  <si>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</si>
  <si>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</si>
  <si>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</si>
  <si>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</si>
  <si>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</si>
  <si>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</si>
  <si>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</si>
  <si>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</si>
  <si>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</si>
  <si>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</si>
  <si>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</si>
  <si>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</si>
  <si>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</si>
  <si>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</si>
  <si>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</si>
  <si>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</si>
  <si>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</si>
  <si>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</si>
  <si>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</si>
  <si>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</si>
  <si>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</si>
  <si>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</si>
  <si>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</si>
  <si>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</si>
  <si>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</si>
  <si>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</si>
  <si>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</si>
  <si>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</si>
  <si>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</si>
  <si>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</si>
  <si>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</si>
  <si>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</si>
  <si>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</si>
  <si>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</si>
  <si>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</si>
  <si>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</si>
  <si>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</si>
  <si>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</si>
  <si>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</si>
  <si>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</si>
  <si>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</si>
  <si>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</si>
  <si>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</si>
  <si>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</si>
  <si>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</si>
  <si>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</si>
  <si>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</si>
  <si>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</si>
  <si>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</si>
  <si>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</si>
  <si>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</si>
  <si>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</si>
  <si>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</si>
  <si>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</si>
  <si>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</si>
  <si>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</si>
  <si>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</si>
  <si>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</si>
  <si>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</si>
  <si>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</si>
  <si>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</si>
  <si>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</si>
  <si>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</si>
  <si>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</si>
  <si>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</si>
  <si>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</si>
  <si>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</si>
  <si>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</si>
  <si>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</si>
  <si>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</si>
  <si>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</si>
  <si>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</si>
  <si>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</si>
  <si>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</si>
  <si>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</si>
  <si>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</si>
  <si>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</si>
  <si>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</si>
  <si>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</si>
  <si>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</si>
  <si>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</si>
  <si>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</si>
  <si>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</si>
  <si>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</si>
  <si>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</si>
  <si>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</si>
  <si>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</si>
  <si>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</si>
  <si>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</si>
  <si>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</si>
  <si>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</si>
  <si>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</si>
  <si>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</si>
  <si>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</si>
  <si>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</si>
  <si>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</si>
  <si>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</si>
  <si>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</si>
  <si>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</si>
  <si>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</si>
  <si>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</si>
  <si>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</si>
  <si>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</si>
  <si>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</si>
  <si>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</si>
  <si>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</si>
  <si>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</si>
  <si>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</si>
  <si>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</si>
  <si>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</si>
  <si>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</si>
  <si>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</si>
  <si>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</si>
  <si>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</si>
  <si>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</si>
  <si>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</si>
  <si>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</si>
  <si>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</si>
  <si>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</si>
  <si>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</si>
  <si>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</si>
  <si>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</si>
  <si>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</si>
  <si>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</si>
  <si>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</si>
  <si>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</si>
  <si>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</si>
  <si>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</si>
  <si>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</si>
  <si>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</si>
  <si>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</si>
  <si>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</si>
  <si>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</si>
  <si>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</si>
  <si>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</si>
  <si>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</si>
  <si>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</si>
  <si>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</si>
  <si>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</si>
  <si>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</si>
  <si>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</si>
  <si>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</si>
  <si>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</si>
  <si>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</si>
  <si>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</si>
  <si>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</si>
  <si>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</si>
  <si>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</si>
  <si>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</si>
  <si>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</si>
  <si>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</si>
  <si>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</si>
  <si>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</si>
  <si>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</si>
  <si>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</si>
  <si>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</si>
  <si>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</si>
  <si>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</si>
  <si>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</si>
  <si>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</si>
  <si>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</si>
  <si>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</si>
  <si>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</si>
  <si>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</si>
  <si>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</si>
  <si>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</si>
  <si>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</si>
  <si>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</si>
  <si>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</si>
  <si>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</si>
  <si>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</si>
  <si>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</si>
  <si>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</si>
  <si>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</si>
  <si>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</si>
  <si>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</si>
  <si>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</si>
  <si>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</si>
  <si>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</si>
  <si>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</si>
  <si>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</si>
  <si>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</si>
  <si>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</si>
  <si>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</si>
  <si>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</si>
  <si>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</si>
  <si>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</si>
  <si>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</si>
  <si>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</si>
  <si>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</si>
  <si>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</si>
  <si>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</si>
  <si>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</si>
  <si>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</si>
  <si>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</si>
  <si>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</si>
  <si>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</si>
  <si>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</si>
  <si>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</si>
  <si>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</si>
  <si>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</si>
  <si>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</si>
  <si>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</si>
  <si>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</si>
  <si>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</si>
  <si>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</si>
  <si>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</si>
  <si>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</si>
  <si>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</si>
  <si>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</si>
  <si>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</si>
  <si>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</si>
  <si>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</si>
  <si>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</si>
  <si>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</si>
  <si>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</si>
  <si>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</si>
  <si>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</si>
  <si>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</si>
  <si>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</si>
  <si>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</si>
  <si>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</si>
  <si>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</si>
  <si>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</si>
  <si>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</si>
  <si>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</si>
  <si>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</si>
  <si>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</si>
  <si>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</si>
  <si>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</si>
  <si>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</si>
  <si>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</si>
  <si>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</si>
  <si>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</si>
  <si>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</si>
  <si>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</si>
  <si>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</si>
  <si>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</si>
  <si>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</si>
  <si>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</si>
  <si>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</si>
  <si>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</si>
  <si>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</si>
  <si>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</si>
  <si>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</si>
  <si>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</si>
  <si>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</si>
  <si>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</si>
  <si>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</si>
  <si>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</si>
  <si>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</si>
  <si>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</si>
  <si>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</si>
  <si>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</si>
  <si>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</si>
  <si>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</si>
  <si>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</si>
  <si>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</si>
  <si>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</si>
  <si>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</si>
  <si>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</si>
  <si>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</si>
  <si>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</si>
  <si>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</si>
  <si>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</si>
  <si>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</si>
  <si>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</si>
  <si>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</si>
  <si>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</si>
  <si>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</si>
  <si>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</si>
  <si>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</si>
  <si>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</si>
  <si>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</si>
  <si>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</si>
  <si>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</si>
  <si>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</si>
  <si>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</si>
  <si>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</si>
  <si>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</si>
  <si>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</si>
  <si>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</si>
  <si>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</si>
  <si>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</si>
  <si>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</si>
  <si>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</si>
  <si>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</si>
  <si>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</si>
  <si>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</si>
  <si>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</si>
  <si>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</si>
  <si>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</si>
  <si>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</si>
  <si>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</si>
  <si>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</si>
  <si>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</si>
  <si>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</si>
  <si>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</si>
  <si>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</si>
  <si>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</si>
  <si>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</si>
  <si>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</si>
  <si>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</si>
  <si>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</si>
  <si>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</si>
  <si>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</si>
  <si>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</si>
  <si>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</si>
  <si>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</si>
  <si>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</si>
  <si>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</si>
  <si>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</si>
  <si>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</si>
  <si>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</si>
  <si>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</si>
  <si>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</si>
  <si>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</si>
  <si>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</si>
  <si>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</si>
  <si>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</si>
  <si>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</si>
  <si>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</si>
  <si>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</si>
  <si>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</si>
  <si>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</si>
  <si>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</si>
  <si>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</si>
  <si>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</si>
  <si>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</si>
  <si>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</si>
  <si>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</si>
  <si>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</si>
  <si>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</si>
  <si>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</si>
  <si>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</si>
  <si>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</si>
  <si>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</si>
  <si>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</si>
  <si>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</si>
  <si>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</si>
  <si>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</si>
  <si>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</si>
  <si>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</si>
  <si>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</si>
  <si>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</si>
  <si>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</si>
  <si>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</si>
  <si>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</si>
  <si>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</si>
  <si>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</si>
  <si>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</si>
  <si>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</si>
  <si>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</si>
  <si>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</si>
  <si>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</si>
  <si>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</si>
  <si>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</si>
  <si>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</si>
  <si>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</si>
  <si>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</si>
  <si>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</si>
  <si>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</si>
  <si>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</si>
  <si>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</si>
  <si>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</si>
  <si>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</si>
  <si>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</si>
  <si>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</si>
  <si>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</si>
  <si>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</si>
  <si>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</si>
  <si>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</si>
  <si>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</si>
  <si>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</si>
  <si>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</si>
  <si>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</si>
  <si>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</si>
  <si>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</si>
  <si>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</si>
  <si>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</si>
  <si>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</si>
  <si>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</si>
  <si>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</si>
  <si>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</si>
  <si>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</si>
  <si>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</si>
  <si>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</si>
  <si>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</si>
  <si>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</si>
  <si>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</si>
  <si>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</si>
  <si>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</si>
  <si>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</si>
  <si>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</si>
  <si>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</si>
  <si>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</si>
  <si>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</si>
  <si>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</si>
  <si>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</si>
  <si>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</si>
  <si>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</si>
  <si>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</si>
  <si>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</si>
  <si>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</si>
  <si>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</si>
  <si>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</si>
  <si>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</si>
  <si>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</si>
  <si>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</si>
  <si>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</si>
  <si>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</si>
  <si>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</si>
  <si>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</si>
  <si>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</si>
  <si>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</si>
  <si>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</si>
  <si>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</si>
  <si>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</si>
  <si>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</si>
  <si>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</si>
  <si>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</si>
  <si>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</si>
  <si>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</si>
  <si>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</si>
  <si>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</si>
  <si>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</si>
  <si>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</si>
  <si>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</si>
  <si>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</si>
  <si>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</si>
  <si>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</si>
  <si>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</si>
  <si>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</si>
  <si>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</si>
  <si>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</si>
  <si>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</si>
  <si>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</si>
  <si>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</si>
  <si>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</si>
  <si>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</si>
  <si>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</si>
  <si>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</si>
  <si>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</si>
  <si>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</si>
  <si>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</si>
  <si>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</si>
  <si>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</si>
  <si>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</si>
  <si>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</si>
  <si>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</si>
  <si>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</si>
  <si>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</si>
  <si>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</si>
  <si>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</si>
  <si>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</si>
  <si>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</si>
  <si>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</si>
  <si>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</si>
  <si>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</si>
  <si>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</si>
  <si>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</si>
  <si>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</si>
  <si>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</si>
  <si>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</si>
  <si>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</si>
  <si>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</si>
  <si>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</si>
  <si>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</si>
  <si>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</si>
  <si>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</si>
  <si>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</si>
  <si>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</si>
  <si>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</si>
  <si>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</si>
  <si>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</si>
  <si>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</si>
  <si>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</si>
  <si>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</si>
  <si>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</si>
  <si>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</si>
  <si>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</si>
  <si>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</si>
  <si>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</si>
  <si>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</si>
  <si>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</si>
  <si>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</si>
  <si>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</si>
  <si>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</si>
  <si>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</si>
  <si>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</si>
  <si>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</si>
  <si>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</si>
  <si>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</si>
  <si>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</si>
  <si>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</si>
  <si>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</si>
  <si>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</si>
  <si>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</si>
  <si>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</si>
  <si>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</si>
  <si>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</si>
  <si>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</si>
  <si>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</si>
  <si>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</si>
  <si>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</si>
  <si>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</si>
  <si>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</si>
  <si>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</si>
  <si>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</si>
  <si>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</si>
  <si>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</si>
  <si>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</si>
  <si>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</si>
  <si>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</si>
  <si>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</si>
  <si>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</si>
  <si>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</si>
  <si>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</si>
  <si>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</si>
  <si>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</si>
  <si>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</si>
  <si>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</si>
  <si>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</si>
  <si>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</si>
  <si>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</si>
  <si>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</si>
  <si>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</si>
  <si>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</si>
  <si>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</si>
  <si>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</si>
  <si>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</si>
  <si>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</si>
  <si>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</si>
  <si>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</si>
  <si>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</si>
  <si>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</si>
  <si>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</si>
  <si>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</si>
  <si>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</si>
  <si>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</si>
  <si>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</si>
  <si>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</si>
  <si>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</si>
  <si>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</si>
  <si>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</si>
  <si>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</si>
  <si>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</si>
  <si>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</si>
  <si>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</si>
  <si>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</si>
  <si>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</si>
  <si>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</si>
  <si>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</si>
  <si>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</si>
  <si>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</si>
  <si>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</si>
  <si>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</si>
  <si>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</si>
  <si>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</si>
  <si>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</si>
  <si>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</si>
  <si>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</si>
  <si>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</si>
  <si>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</si>
  <si>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</si>
  <si>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</si>
  <si>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</si>
  <si>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</si>
  <si>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</si>
  <si>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</si>
  <si>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</si>
  <si>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</si>
  <si>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</si>
  <si>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</si>
  <si>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</si>
  <si>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</si>
  <si>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</si>
  <si>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</si>
  <si>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</si>
  <si>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</si>
  <si>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</si>
  <si>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</si>
  <si>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</si>
  <si>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</si>
  <si>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</si>
  <si>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</si>
  <si>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</si>
  <si>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</si>
  <si>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</si>
  <si>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</si>
  <si>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</si>
  <si>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</si>
  <si>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</si>
  <si>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</si>
  <si>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</si>
  <si>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</si>
  <si>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</si>
  <si>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</si>
  <si>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</si>
  <si>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</si>
  <si>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</si>
  <si>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</si>
  <si>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</si>
  <si>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</si>
  <si>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</si>
  <si>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</si>
  <si>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</si>
  <si>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</si>
  <si>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</si>
  <si>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</si>
  <si>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</si>
  <si>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</si>
  <si>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</si>
  <si>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</si>
  <si>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</si>
  <si>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</si>
  <si>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</si>
  <si>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</si>
  <si>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</si>
  <si>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</si>
  <si>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</si>
  <si>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</si>
  <si>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</si>
  <si>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</si>
  <si>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</si>
  <si>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</si>
  <si>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</si>
  <si>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</si>
  <si>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</si>
  <si>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</si>
  <si>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</si>
  <si>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</si>
  <si>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</si>
  <si>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</si>
  <si>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</si>
  <si>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</si>
  <si>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</si>
  <si>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</si>
  <si>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</si>
  <si>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</si>
  <si>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</si>
  <si>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</si>
  <si>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</si>
  <si>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</si>
  <si>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</si>
  <si>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</si>
  <si>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</si>
  <si>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</si>
  <si>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</si>
  <si>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</si>
  <si>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</si>
  <si>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</si>
  <si>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</si>
  <si>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</si>
  <si>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</si>
  <si>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</si>
  <si>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</si>
  <si>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</si>
  <si>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</si>
  <si>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</si>
  <si>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</si>
  <si>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</si>
  <si>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</si>
  <si>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</si>
  <si>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</si>
  <si>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</si>
  <si>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</si>
  <si>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</si>
  <si>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</si>
  <si>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</si>
  <si>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</si>
  <si>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</si>
  <si>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</si>
  <si>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</si>
  <si>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</si>
  <si>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</si>
  <si>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</si>
  <si>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</si>
  <si>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</si>
  <si>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</si>
  <si>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</si>
  <si>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</si>
  <si>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</si>
  <si>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</si>
  <si>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</si>
  <si>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</si>
  <si>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</si>
  <si>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</si>
  <si>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</si>
  <si>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</si>
  <si>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</si>
  <si>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</si>
  <si>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</si>
  <si>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</si>
  <si>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</si>
  <si>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</si>
  <si>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</si>
  <si>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</si>
  <si>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</si>
  <si>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</si>
  <si>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</si>
  <si>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</si>
  <si>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</si>
  <si>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</si>
  <si>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</si>
  <si>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</si>
  <si>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</si>
  <si>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</si>
  <si>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</si>
  <si>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</si>
  <si>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</si>
  <si>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</si>
  <si>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</si>
  <si>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</si>
  <si>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</si>
  <si>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</si>
  <si>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</si>
  <si>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</si>
  <si>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</si>
  <si>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</si>
  <si>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</si>
  <si>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</si>
  <si>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</si>
  <si>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</si>
  <si>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</si>
  <si>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</si>
  <si>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</si>
  <si>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</si>
  <si>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</si>
  <si>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</si>
  <si>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</si>
  <si>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</si>
  <si>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</si>
  <si>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</si>
  <si>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</si>
  <si>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</si>
  <si>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</si>
  <si>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</si>
  <si>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</si>
  <si>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</si>
  <si>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</si>
  <si>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</si>
  <si>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</si>
  <si>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</si>
  <si>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</si>
  <si>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</si>
  <si>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</si>
  <si>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</si>
  <si>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</si>
  <si>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</si>
  <si>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</si>
  <si>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</si>
  <si>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</si>
  <si>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</si>
  <si>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</si>
  <si>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</si>
  <si>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</si>
  <si>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</si>
  <si>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</si>
  <si>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</si>
  <si>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</si>
  <si>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</si>
  <si>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</si>
  <si>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</si>
  <si>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</si>
  <si>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</si>
  <si>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</si>
  <si>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</si>
  <si>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</si>
  <si>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</si>
  <si>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</si>
  <si>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</si>
  <si>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</si>
  <si>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</si>
  <si>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</si>
  <si>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</si>
  <si>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</si>
  <si>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</si>
  <si>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</si>
  <si>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</si>
  <si>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</si>
  <si>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</si>
  <si>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</si>
  <si>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</si>
  <si>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</si>
  <si>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</si>
  <si>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</si>
  <si>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</si>
  <si>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</si>
  <si>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</si>
  <si>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</si>
  <si>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</si>
  <si>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</si>
  <si>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</si>
  <si>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</si>
  <si>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</si>
  <si>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</si>
  <si>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</si>
  <si>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</si>
  <si>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</si>
  <si>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</si>
  <si>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</si>
  <si>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</si>
  <si>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</si>
  <si>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</si>
  <si>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</si>
  <si>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</si>
  <si>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</si>
  <si>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</si>
  <si>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</si>
  <si>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</si>
  <si>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</si>
  <si>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</si>
  <si>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</si>
  <si>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</si>
  <si>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</si>
  <si>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</si>
  <si>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</si>
  <si>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</si>
  <si>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</si>
  <si>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</si>
  <si>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</si>
  <si>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</si>
  <si>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</si>
  <si>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</si>
  <si>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</si>
  <si>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</si>
  <si>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</si>
  <si>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</si>
  <si>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</si>
  <si>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</si>
  <si>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</si>
  <si>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</si>
  <si>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</si>
  <si>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</si>
  <si>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</si>
  <si>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</si>
  <si>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</si>
  <si>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</si>
  <si>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</si>
  <si>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</si>
  <si>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</si>
  <si>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</si>
  <si>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</si>
  <si>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</si>
  <si>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</si>
  <si>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</si>
  <si>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</si>
  <si>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</si>
  <si>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</si>
  <si>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</si>
  <si>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</si>
  <si>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</si>
  <si>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</si>
  <si>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</si>
  <si>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</si>
  <si>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</si>
  <si>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</si>
  <si>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</si>
  <si>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</si>
  <si>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</si>
  <si>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</si>
  <si>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</si>
  <si>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</si>
  <si>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</si>
  <si>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</si>
  <si>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</si>
  <si>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</si>
  <si>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</si>
  <si>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</si>
  <si>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</si>
  <si>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</si>
  <si>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</si>
  <si>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</si>
  <si>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</si>
  <si>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</si>
  <si>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</si>
  <si>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</si>
  <si>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</si>
  <si>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</si>
  <si>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</si>
  <si>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</si>
  <si>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</si>
  <si>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</si>
  <si>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</si>
  <si>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</si>
  <si>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</si>
  <si>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</si>
  <si>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</si>
  <si>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</si>
  <si>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</si>
  <si>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</si>
  <si>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</si>
  <si>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</si>
  <si>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</si>
  <si>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</si>
  <si>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</si>
  <si>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</si>
  <si>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</si>
  <si>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</si>
  <si>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</si>
  <si>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</si>
  <si>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</si>
  <si>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</si>
  <si>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</si>
  <si>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</si>
  <si>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</si>
  <si>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</si>
  <si>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</si>
  <si>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</si>
  <si>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</si>
  <si>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</si>
  <si>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</si>
  <si>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</si>
  <si>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</si>
  <si>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</si>
  <si>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</si>
  <si>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</si>
  <si>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</si>
  <si>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</si>
  <si>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</si>
  <si>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</si>
  <si>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</si>
  <si>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</si>
  <si>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</si>
  <si>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</si>
  <si>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</si>
  <si>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</si>
  <si>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</si>
  <si>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</si>
  <si>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</si>
  <si>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</si>
  <si>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</si>
  <si>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</si>
  <si>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</si>
  <si>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</si>
  <si>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</si>
  <si>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</si>
  <si>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</si>
  <si>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</si>
  <si>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</si>
  <si>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</si>
  <si>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</si>
  <si>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</si>
  <si>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</si>
  <si>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</si>
  <si>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</si>
  <si>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</si>
  <si>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</si>
  <si>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</si>
  <si>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</si>
  <si>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</si>
  <si>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</si>
  <si>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</si>
  <si>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</si>
  <si>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</si>
  <si>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</si>
  <si>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</si>
  <si>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</si>
  <si>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</si>
  <si>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</si>
  <si>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</si>
  <si>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</si>
  <si>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</si>
  <si>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</si>
  <si>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</si>
  <si>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</si>
  <si>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</si>
  <si>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</si>
  <si>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</si>
  <si>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</si>
  <si>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</si>
  <si>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</si>
  <si>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</si>
  <si>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</si>
  <si>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</si>
  <si>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</si>
  <si>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</si>
  <si>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</si>
  <si>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</si>
  <si>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</si>
  <si>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</si>
  <si>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</si>
  <si>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</si>
  <si>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</si>
  <si>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</si>
  <si>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</si>
  <si>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</si>
  <si>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</si>
  <si>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</si>
  <si>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</si>
  <si>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</si>
  <si>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</si>
  <si>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</si>
  <si>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</si>
  <si>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</si>
  <si>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</si>
  <si>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</si>
  <si>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</si>
  <si>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</si>
  <si>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</si>
  <si>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</si>
  <si>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</si>
  <si>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</si>
  <si>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</si>
  <si>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</si>
  <si>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</si>
  <si>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</si>
  <si>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</si>
  <si>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</si>
  <si>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</si>
  <si>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</si>
  <si>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</si>
  <si>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</si>
  <si>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</si>
  <si>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</si>
  <si>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</si>
  <si>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</si>
  <si>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</si>
  <si>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</si>
  <si>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</si>
  <si>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</si>
  <si>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</si>
  <si>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</si>
  <si>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</si>
  <si>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</si>
  <si>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</si>
  <si>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</si>
  <si>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</si>
  <si>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</si>
  <si>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</si>
  <si>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</si>
  <si>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</si>
  <si>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</si>
  <si>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</si>
  <si>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</si>
  <si>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</si>
  <si>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</si>
  <si>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</si>
  <si>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</si>
  <si>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</si>
  <si>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</si>
  <si>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</si>
  <si>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</si>
  <si>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</si>
  <si>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</si>
  <si>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</si>
  <si>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</si>
  <si>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</si>
  <si>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</si>
  <si>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</si>
  <si>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</si>
  <si>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</si>
  <si>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</si>
  <si>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</si>
  <si>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</si>
  <si>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</si>
  <si>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</si>
  <si>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</si>
  <si>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</si>
  <si>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</si>
  <si>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</si>
  <si>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</si>
  <si>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</si>
  <si>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</si>
  <si>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</si>
  <si>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</si>
  <si>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</si>
  <si>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</si>
  <si>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</si>
  <si>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</si>
  <si>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</si>
  <si>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</si>
  <si>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</si>
  <si>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</si>
  <si>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</si>
  <si>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</si>
  <si>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</si>
  <si>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</si>
  <si>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</si>
  <si>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</si>
  <si>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</si>
  <si>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</si>
  <si>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</si>
  <si>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</si>
  <si>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</si>
  <si>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</si>
  <si>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</si>
  <si>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</si>
  <si>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</si>
  <si>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</si>
  <si>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</si>
  <si>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</si>
  <si>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</si>
  <si>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</si>
  <si>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</si>
  <si>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</si>
  <si>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</si>
  <si>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</si>
  <si>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</si>
  <si>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</si>
  <si>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</si>
  <si>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</si>
  <si>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</si>
  <si>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</si>
  <si>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</si>
  <si>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</si>
  <si>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</si>
  <si>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</si>
  <si>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</si>
  <si>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</si>
  <si>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</si>
  <si>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</si>
  <si>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</si>
  <si>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</si>
  <si>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</si>
  <si>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</si>
  <si>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</si>
  <si>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</si>
  <si>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</si>
  <si>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</si>
  <si>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</si>
  <si>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</si>
  <si>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</si>
  <si>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</si>
  <si>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</si>
  <si>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</si>
  <si>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</si>
  <si>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</si>
  <si>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</si>
  <si>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</si>
  <si>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</si>
  <si>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</si>
  <si>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</si>
  <si>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</si>
  <si>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</si>
  <si>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</si>
  <si>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</si>
  <si>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</si>
  <si>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</si>
  <si>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</si>
  <si>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</si>
  <si>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</si>
  <si>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</si>
  <si>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</si>
  <si>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</si>
  <si>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</si>
  <si>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</si>
  <si>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</si>
  <si>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</si>
  <si>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</si>
  <si>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</si>
  <si>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</si>
  <si>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</si>
  <si>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</si>
  <si>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</si>
  <si>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</si>
  <si>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</si>
  <si>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</si>
  <si>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</si>
  <si>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</si>
  <si>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</si>
  <si>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</si>
  <si>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</si>
  <si>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</si>
  <si>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</si>
  <si>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</si>
  <si>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</si>
  <si>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</si>
  <si>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</si>
  <si>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</si>
  <si>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</si>
  <si>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</si>
  <si>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</si>
  <si>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</si>
  <si>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</si>
  <si>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</si>
  <si>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</si>
  <si>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</si>
  <si>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</si>
  <si>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</si>
  <si>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</si>
  <si>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</si>
  <si>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</si>
  <si>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</si>
  <si>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</si>
  <si>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</si>
  <si>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</si>
  <si>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</si>
  <si>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</si>
  <si>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</si>
  <si>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</si>
  <si>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</si>
  <si>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</si>
  <si>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</si>
  <si>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</si>
  <si>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</si>
  <si>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</si>
  <si>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</si>
  <si>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</si>
  <si>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</si>
  <si>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</si>
  <si>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</si>
  <si>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</si>
  <si>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</si>
  <si>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</si>
  <si>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</si>
  <si>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</si>
  <si>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</si>
  <si>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</si>
  <si>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</si>
  <si>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</si>
  <si>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</si>
  <si>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</si>
  <si>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</si>
  <si>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</si>
  <si>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</si>
  <si>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</si>
  <si>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</si>
  <si>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</si>
  <si>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</si>
  <si>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</si>
  <si>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</si>
  <si>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</si>
  <si>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</si>
  <si>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</si>
  <si>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</si>
  <si>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</si>
  <si>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</si>
  <si>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</si>
  <si>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</si>
  <si>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</si>
  <si>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</si>
  <si>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</si>
  <si>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</si>
  <si>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</si>
  <si>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</si>
  <si>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</si>
  <si>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</si>
  <si>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</si>
  <si>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</si>
  <si>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</si>
  <si>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</si>
  <si>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</si>
  <si>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</si>
  <si>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</si>
  <si>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</si>
  <si>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</si>
  <si>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</si>
  <si>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</si>
  <si>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</si>
  <si>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</si>
  <si>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</si>
  <si>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</si>
  <si>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</si>
  <si>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</si>
  <si>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</si>
  <si>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</si>
  <si>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</si>
  <si>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</si>
  <si>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</si>
  <si>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</si>
  <si>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</si>
  <si>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</si>
  <si>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</si>
  <si>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</si>
  <si>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</si>
  <si>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</si>
  <si>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</si>
  <si>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</si>
  <si>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</si>
  <si>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</si>
  <si>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</si>
  <si>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</si>
  <si>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</si>
  <si>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</si>
  <si>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</si>
  <si>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</si>
  <si>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</si>
  <si>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</si>
  <si>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</si>
  <si>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</si>
  <si>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</si>
  <si>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</si>
  <si>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</si>
  <si>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</si>
  <si>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</si>
  <si>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</si>
  <si>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</si>
  <si>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</si>
  <si>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</si>
  <si>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</si>
  <si>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</si>
  <si>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</si>
  <si>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</si>
  <si>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</si>
  <si>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</si>
  <si>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</si>
  <si>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</si>
  <si>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</si>
  <si>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</si>
  <si>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</si>
  <si>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</si>
  <si>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</si>
  <si>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</si>
  <si>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</si>
  <si>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</si>
  <si>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</si>
  <si>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</si>
  <si>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</si>
  <si>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</si>
  <si>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</si>
  <si>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</si>
  <si>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</si>
  <si>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</si>
  <si>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</si>
  <si>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</si>
  <si>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</si>
  <si>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</si>
  <si>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</si>
  <si>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</si>
  <si>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</si>
  <si>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</si>
  <si>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</si>
  <si>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</si>
  <si>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</si>
  <si>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</si>
  <si>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</si>
  <si>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</si>
  <si>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</si>
  <si>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</si>
  <si>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</si>
  <si>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</si>
  <si>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</si>
  <si>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</si>
  <si>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</si>
  <si>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</si>
  <si>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</si>
  <si>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</si>
  <si>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</si>
  <si>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</si>
  <si>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</si>
  <si>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</si>
  <si>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</si>
  <si>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</si>
  <si>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</si>
  <si>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</si>
  <si>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</si>
  <si>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</si>
  <si>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</si>
  <si>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</si>
  <si>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</si>
  <si>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</si>
  <si>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</si>
  <si>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</si>
  <si>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</si>
  <si>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</si>
  <si>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</si>
  <si>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</si>
  <si>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</si>
  <si>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</si>
  <si>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</si>
  <si>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</si>
  <si>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</si>
  <si>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</si>
  <si>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</si>
  <si>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</si>
  <si>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</si>
  <si>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</si>
  <si>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</si>
  <si>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</si>
  <si>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</si>
  <si>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</si>
  <si>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</si>
  <si>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</si>
  <si>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</si>
  <si>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</si>
  <si>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</si>
  <si>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</si>
  <si>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</si>
  <si>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</si>
  <si>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</si>
  <si>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</si>
  <si>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</si>
  <si>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</si>
  <si>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</si>
  <si>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</si>
  <si>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</si>
  <si>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</si>
  <si>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</si>
  <si>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</si>
  <si>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</si>
  <si>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</si>
  <si>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</si>
  <si>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</si>
  <si>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</si>
  <si>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</si>
  <si>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</si>
  <si>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</si>
  <si>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</si>
  <si>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</si>
  <si>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</si>
  <si>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</si>
  <si>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</si>
  <si>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</si>
  <si>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</si>
  <si>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</si>
  <si>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</si>
  <si>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</si>
  <si>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</si>
  <si>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</si>
  <si>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</si>
  <si>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</si>
  <si>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</si>
  <si>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</si>
  <si>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</si>
  <si>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</si>
  <si>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</si>
  <si>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</si>
  <si>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</si>
  <si>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</si>
  <si>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</si>
  <si>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</si>
  <si>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</si>
  <si>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</si>
  <si>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</si>
  <si>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</si>
  <si>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</si>
  <si>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</si>
  <si>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</si>
  <si>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</si>
  <si>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</si>
  <si>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</si>
  <si>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</si>
  <si>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</si>
  <si>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</si>
  <si>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</si>
  <si>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</si>
  <si>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</si>
  <si>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</si>
  <si>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</si>
  <si>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</si>
  <si>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</si>
  <si>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</si>
  <si>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</si>
  <si>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</si>
  <si>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</si>
  <si>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</si>
  <si>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</si>
  <si>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</si>
  <si>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</si>
  <si>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</si>
  <si>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</si>
  <si>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</si>
  <si>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</si>
  <si>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</si>
  <si>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</si>
  <si>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</si>
  <si>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</si>
  <si>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</si>
  <si>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</si>
  <si>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</si>
  <si>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</si>
  <si>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</si>
  <si>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</si>
  <si>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</si>
  <si>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</si>
  <si>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</si>
  <si>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</si>
  <si>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</si>
  <si>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</si>
  <si>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</si>
  <si>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</si>
  <si>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</si>
  <si>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</si>
  <si>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</si>
  <si>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</si>
  <si>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</si>
  <si>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</si>
  <si>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</si>
  <si>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</si>
  <si>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</si>
  <si>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</si>
  <si>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</si>
  <si>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</si>
  <si>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</si>
  <si>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</si>
  <si>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</si>
  <si>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</si>
  <si>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</si>
  <si>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</si>
  <si>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</si>
  <si>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</si>
  <si>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</si>
  <si>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</si>
  <si>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</si>
  <si>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</si>
  <si>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</si>
  <si>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</si>
  <si>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</si>
  <si>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</si>
  <si>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</si>
  <si>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</si>
  <si>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</si>
  <si>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</si>
  <si>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</si>
  <si>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</si>
  <si>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</si>
  <si>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</si>
  <si>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</si>
  <si>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</si>
  <si>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</si>
  <si>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</si>
  <si>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</si>
  <si>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</si>
  <si>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</si>
  <si>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</si>
  <si>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</si>
  <si>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</si>
  <si>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</si>
  <si>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</si>
  <si>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</si>
  <si>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</si>
  <si>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</si>
  <si>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</si>
  <si>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</si>
  <si>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</si>
  <si>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</si>
  <si>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</si>
  <si>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</si>
  <si>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</si>
  <si>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</si>
  <si>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</si>
  <si>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</si>
  <si>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</si>
  <si>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</si>
  <si>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</si>
  <si>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</si>
  <si>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</si>
  <si>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</si>
  <si>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</si>
  <si>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</si>
  <si>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</si>
  <si>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</si>
  <si>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</si>
  <si>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</si>
  <si>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</si>
  <si>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</si>
  <si>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</si>
  <si>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</si>
  <si>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</si>
  <si>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</si>
  <si>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</si>
  <si>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</si>
  <si>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</si>
  <si>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</si>
  <si>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</si>
  <si>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</si>
  <si>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</si>
  <si>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</si>
  <si>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</si>
  <si>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</si>
  <si>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</si>
  <si>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</si>
  <si>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</si>
  <si>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</si>
  <si>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</si>
  <si>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</si>
  <si>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</si>
  <si>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</si>
  <si>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</si>
  <si>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</si>
  <si>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</si>
  <si>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</si>
  <si>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</si>
  <si>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</si>
  <si>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</si>
  <si>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</si>
  <si>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</si>
  <si>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</si>
  <si>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</si>
  <si>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</si>
  <si>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</si>
  <si>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</si>
  <si>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</si>
  <si>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</si>
  <si>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</si>
  <si>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</si>
  <si>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</si>
  <si>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</si>
  <si>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</si>
  <si>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</si>
  <si>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</si>
  <si>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</si>
  <si>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</si>
  <si>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</si>
  <si>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</si>
  <si>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</si>
  <si>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</si>
  <si>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</si>
  <si>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</si>
  <si>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</si>
  <si>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</si>
  <si>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</si>
  <si>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</si>
  <si>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</si>
  <si>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</si>
  <si>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</si>
  <si>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</si>
  <si>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</si>
  <si>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</si>
  <si>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</si>
  <si>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</si>
  <si>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</si>
  <si>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</si>
  <si>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</si>
  <si>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</si>
  <si>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</si>
  <si>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</si>
  <si>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</si>
  <si>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</si>
  <si>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</si>
  <si>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</si>
  <si>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</si>
  <si>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</si>
  <si>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</si>
  <si>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</si>
  <si>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</si>
  <si>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</si>
  <si>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</si>
  <si>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</si>
  <si>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</si>
  <si>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</si>
  <si>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</si>
  <si>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</si>
  <si>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</si>
  <si>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</si>
  <si>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</si>
  <si>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</si>
  <si>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</si>
  <si>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</si>
  <si>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</si>
  <si>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</si>
  <si>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</si>
  <si>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</si>
  <si>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</si>
  <si>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</si>
  <si>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</si>
  <si>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</si>
  <si>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</si>
  <si>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</si>
  <si>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</si>
  <si>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</si>
  <si>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</si>
  <si>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</si>
  <si>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</si>
  <si>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</si>
  <si>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</si>
  <si>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</si>
  <si>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</si>
  <si>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</si>
  <si>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</si>
  <si>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</si>
  <si>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</si>
  <si>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</si>
  <si>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</si>
  <si>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</si>
  <si>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</si>
  <si>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</si>
  <si>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</si>
  <si>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</si>
  <si>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</si>
  <si>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</si>
  <si>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</si>
  <si>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</si>
  <si>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</si>
  <si>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</si>
  <si>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</si>
  <si>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</si>
  <si>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</si>
  <si>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</si>
  <si>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</si>
  <si>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</si>
  <si>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</si>
  <si>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</si>
  <si>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</si>
  <si>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</si>
  <si>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</si>
  <si>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</si>
  <si>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</si>
  <si>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</si>
  <si>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</si>
  <si>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</si>
  <si>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</si>
  <si>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</si>
  <si>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</si>
  <si>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</si>
  <si>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</si>
  <si>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</si>
  <si>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</si>
  <si>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</si>
  <si>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</si>
  <si>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</si>
  <si>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</si>
  <si>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</si>
  <si>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</si>
  <si>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</si>
  <si>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</si>
  <si>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</si>
  <si>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</si>
  <si>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</si>
  <si>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</si>
  <si>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</si>
  <si>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</si>
  <si>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</si>
  <si>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</si>
  <si>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</si>
  <si>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</si>
  <si>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</si>
  <si>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</si>
  <si>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</si>
  <si>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</si>
  <si>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</si>
  <si>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</si>
  <si>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</si>
  <si>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</si>
  <si>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</si>
  <si>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</si>
  <si>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</si>
  <si>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</si>
  <si>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</si>
  <si>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</si>
  <si>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</si>
  <si>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</si>
  <si>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</si>
  <si>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</si>
  <si>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</si>
  <si>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</si>
  <si>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</si>
  <si>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</si>
  <si>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</si>
  <si>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</si>
  <si>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</si>
  <si>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</si>
  <si>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</si>
  <si>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</si>
  <si>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</si>
  <si>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</si>
  <si>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</si>
  <si>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</si>
  <si>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</si>
  <si>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</si>
  <si>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</si>
  <si>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</si>
  <si>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</si>
  <si>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</si>
  <si>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</si>
  <si>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</si>
  <si>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</si>
  <si>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</si>
  <si>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</si>
  <si>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</si>
  <si>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</si>
  <si>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</si>
  <si>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</si>
  <si>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</si>
  <si>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</si>
  <si>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</si>
  <si>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</si>
  <si>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</si>
  <si>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</si>
  <si>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</si>
  <si>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</si>
  <si>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</si>
  <si>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</si>
  <si>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</si>
  <si>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</si>
  <si>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</si>
  <si>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</si>
  <si>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</si>
  <si>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</si>
  <si>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</si>
  <si>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</si>
  <si>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</si>
  <si>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</si>
  <si>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</si>
  <si>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</si>
  <si>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</si>
  <si>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</si>
  <si>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</si>
  <si>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</si>
  <si>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</si>
  <si>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</si>
  <si>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</si>
  <si>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</si>
  <si>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</si>
  <si>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</si>
  <si>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</si>
  <si>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</si>
  <si>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</si>
  <si>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</si>
  <si>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</si>
  <si>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</si>
  <si>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</si>
  <si>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</si>
  <si>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</si>
  <si>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</si>
  <si>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</si>
  <si>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</si>
  <si>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</si>
  <si>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</si>
  <si>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</si>
  <si>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</si>
  <si>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</si>
  <si>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</si>
  <si>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</si>
  <si>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</si>
  <si>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</si>
  <si>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</si>
  <si>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</si>
  <si>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</si>
  <si>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</si>
  <si>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</si>
  <si>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</si>
  <si>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</si>
  <si>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</si>
  <si>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</si>
  <si>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</si>
  <si>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</si>
  <si>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</si>
  <si>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</si>
  <si>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</si>
  <si>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</si>
  <si>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</si>
  <si>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</si>
  <si>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</si>
  <si>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</si>
  <si>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</si>
  <si>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</si>
  <si>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</si>
  <si>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</si>
  <si>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</si>
  <si>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</si>
  <si>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</si>
  <si>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</si>
  <si>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</si>
  <si>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</si>
  <si>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</si>
  <si>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</si>
  <si>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</si>
  <si>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</si>
  <si>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</si>
  <si>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</si>
  <si>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</si>
  <si>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</si>
  <si>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</si>
  <si>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</si>
  <si>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</si>
  <si>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</si>
  <si>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</si>
  <si>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</si>
  <si>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</si>
  <si>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</si>
  <si>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</si>
  <si>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</si>
  <si>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</si>
  <si>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</si>
  <si>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</si>
  <si>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</si>
  <si>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</si>
  <si>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</si>
  <si>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</si>
  <si>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</si>
  <si>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</si>
  <si>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</si>
  <si>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</si>
  <si>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</si>
  <si>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</si>
  <si>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</si>
  <si>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</si>
  <si>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</si>
  <si>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</si>
  <si>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</si>
  <si>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</si>
  <si>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</si>
  <si>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</si>
  <si>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</si>
  <si>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</si>
  <si>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</si>
  <si>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</si>
  <si>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</si>
  <si>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</si>
  <si>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</si>
  <si>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</si>
  <si>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</si>
  <si>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</si>
  <si>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</si>
  <si>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</si>
  <si>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</si>
  <si>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</si>
  <si>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</si>
  <si>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</si>
  <si>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</si>
  <si>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</si>
  <si>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</si>
  <si>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</si>
  <si>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</si>
  <si>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</si>
  <si>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</si>
  <si>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</si>
  <si>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</si>
  <si>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</si>
  <si>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</si>
  <si>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</si>
  <si>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</si>
  <si>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</si>
  <si>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</si>
  <si>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</si>
  <si>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</si>
  <si>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</si>
  <si>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</si>
  <si>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</si>
  <si>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</si>
  <si>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</si>
  <si>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</si>
  <si>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</si>
  <si>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</si>
  <si>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</si>
  <si>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</si>
  <si>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</si>
  <si>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</si>
  <si>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</si>
  <si>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</si>
  <si>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</si>
  <si>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</si>
  <si>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</si>
  <si>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</si>
  <si>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</si>
  <si>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</si>
  <si>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</si>
  <si>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</si>
  <si>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</si>
  <si>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</si>
  <si>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</si>
  <si>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</si>
  <si>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</si>
  <si>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</si>
  <si>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</si>
  <si>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</si>
  <si>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</si>
  <si>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</si>
  <si>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</si>
  <si>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</si>
  <si>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</si>
  <si>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</si>
  <si>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</si>
  <si>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</si>
  <si>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</si>
  <si>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</si>
  <si>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</si>
  <si>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</si>
  <si>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</si>
  <si>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</si>
  <si>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</si>
  <si>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</si>
  <si>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</si>
  <si>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</si>
  <si>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</si>
  <si>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</si>
  <si>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</si>
  <si>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</si>
  <si>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</si>
  <si>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</si>
  <si>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</si>
  <si>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</si>
  <si>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</si>
  <si>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</si>
  <si>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</si>
  <si>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</si>
  <si>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</si>
  <si>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</si>
  <si>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</si>
  <si>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</si>
  <si>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</si>
  <si>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</si>
  <si>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</si>
  <si>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</si>
  <si>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</si>
  <si>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</si>
  <si>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</si>
  <si>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</si>
  <si>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</si>
  <si>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</si>
  <si>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</si>
  <si>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</si>
  <si>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</si>
  <si>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</si>
  <si>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</si>
  <si>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</si>
  <si>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</si>
  <si>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</si>
  <si>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</si>
  <si>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</si>
  <si>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</si>
  <si>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</si>
  <si>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</si>
  <si>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</si>
  <si>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</si>
  <si>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</si>
  <si>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</si>
  <si>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</si>
  <si>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</si>
  <si>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</si>
  <si>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</si>
  <si>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</si>
  <si>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</si>
  <si>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</si>
  <si>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</si>
  <si>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</si>
  <si>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</si>
  <si>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</si>
  <si>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</si>
  <si>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</si>
  <si>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</si>
  <si>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</si>
  <si>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</si>
  <si>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</si>
  <si>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</si>
  <si>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</si>
  <si>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</si>
  <si>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</si>
  <si>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</si>
  <si>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</si>
  <si>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</si>
  <si>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</si>
  <si>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</si>
  <si>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</si>
  <si>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</si>
  <si>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</si>
  <si>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</si>
  <si>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</si>
  <si>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</si>
  <si>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</si>
  <si>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</si>
  <si>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</si>
  <si>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</si>
  <si>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</si>
  <si>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</si>
  <si>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</si>
  <si>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</si>
  <si>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</si>
  <si>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</si>
  <si>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</si>
  <si>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</si>
  <si>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</si>
  <si>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</si>
  <si>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</si>
  <si>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</si>
  <si>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</si>
  <si>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</si>
  <si>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</si>
  <si>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</si>
  <si>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</si>
  <si>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</si>
  <si>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</si>
  <si>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</si>
  <si>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</si>
  <si>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</si>
  <si>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</si>
  <si>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</si>
  <si>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</si>
  <si>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</si>
  <si>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</si>
  <si>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</si>
  <si>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</si>
  <si>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</si>
  <si>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</si>
  <si>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</si>
  <si>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</si>
  <si>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</si>
  <si>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</si>
  <si>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</si>
  <si>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</si>
  <si>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</si>
  <si>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</si>
  <si>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</si>
  <si>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</si>
  <si>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</si>
  <si>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</si>
  <si>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</si>
  <si>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</si>
  <si>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</si>
  <si>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</si>
  <si>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</si>
  <si>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</si>
  <si>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</si>
  <si>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</si>
  <si>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</si>
  <si>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</si>
  <si>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</si>
  <si>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</si>
  <si>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</si>
  <si>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</si>
  <si>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</si>
  <si>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</si>
  <si>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</si>
  <si>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</si>
  <si>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</si>
  <si>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</si>
  <si>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</si>
  <si>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</si>
  <si>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</si>
  <si>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</si>
  <si>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</si>
  <si>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</si>
  <si>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</si>
  <si>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</si>
  <si>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</si>
  <si>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</si>
  <si>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</si>
  <si>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</si>
  <si>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</si>
  <si>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</si>
  <si>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</si>
  <si>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</si>
  <si>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</si>
  <si>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</si>
  <si>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</si>
  <si>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</si>
  <si>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</si>
  <si>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</si>
  <si>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</si>
  <si>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</si>
  <si>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</si>
  <si>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</si>
  <si>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</si>
  <si>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</si>
  <si>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</si>
  <si>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</si>
  <si>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</si>
  <si>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</si>
  <si>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</si>
  <si>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</si>
  <si>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</si>
  <si>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</si>
  <si>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</si>
  <si>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</si>
  <si>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</si>
  <si>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</si>
  <si>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</si>
  <si>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</si>
  <si>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</si>
  <si>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</si>
  <si>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</si>
  <si>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</si>
  <si>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</si>
  <si>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</si>
  <si>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</si>
  <si>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</si>
  <si>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</si>
  <si>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</si>
  <si>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</si>
  <si>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</si>
  <si>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</si>
  <si>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</si>
  <si>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</si>
  <si>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</si>
  <si>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</si>
  <si>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</si>
  <si>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</si>
  <si>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</si>
  <si>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</si>
  <si>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</si>
  <si>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</si>
  <si>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</si>
  <si>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</si>
  <si>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</si>
  <si>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</si>
  <si>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</si>
  <si>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</si>
  <si>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</si>
  <si>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</si>
  <si>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</si>
  <si>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</si>
  <si>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</si>
  <si>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</si>
  <si>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</si>
  <si>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</si>
  <si>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</si>
  <si>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</si>
  <si>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</si>
  <si>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</si>
  <si>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</si>
  <si>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</si>
  <si>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</si>
  <si>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</si>
  <si>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</si>
  <si>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</si>
  <si>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</si>
  <si>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</si>
  <si>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</si>
  <si>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</si>
  <si>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</si>
  <si>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</si>
  <si>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</si>
  <si>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</si>
  <si>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</si>
  <si>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</si>
  <si>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</si>
  <si>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</si>
  <si>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</si>
  <si>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</si>
  <si>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</si>
  <si>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</si>
  <si>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</si>
  <si>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</si>
  <si>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</si>
  <si>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</si>
  <si>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</si>
  <si>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</si>
  <si>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</si>
  <si>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</si>
  <si>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</si>
  <si>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</si>
  <si>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</si>
  <si>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</si>
  <si>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</si>
  <si>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</si>
  <si>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</si>
  <si>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</si>
  <si>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</si>
  <si>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</si>
  <si>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</si>
  <si>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</si>
  <si>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</si>
  <si>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</si>
  <si>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</si>
  <si>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</si>
  <si>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</si>
  <si>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</si>
  <si>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</si>
  <si>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</si>
  <si>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</si>
  <si>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</si>
  <si>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</si>
  <si>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</si>
  <si>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</si>
  <si>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</si>
  <si>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</si>
  <si>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</si>
  <si>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</si>
  <si>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</si>
  <si>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</si>
  <si>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</si>
  <si>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</si>
  <si>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</si>
  <si>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</si>
  <si>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</si>
  <si>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</si>
  <si>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</si>
  <si>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</si>
  <si>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</si>
  <si>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</si>
  <si>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</si>
  <si>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</si>
  <si>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</si>
  <si>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</si>
  <si>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</si>
  <si>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</si>
  <si>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</si>
  <si>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</si>
  <si>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</si>
  <si>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</si>
  <si>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</si>
  <si>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</si>
  <si>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</si>
  <si>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</si>
  <si>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</si>
  <si>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</si>
  <si>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</si>
  <si>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</si>
  <si>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</si>
  <si>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</si>
  <si>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</si>
  <si>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</si>
  <si>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</si>
  <si>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</si>
  <si>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</si>
  <si>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</si>
  <si>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</si>
  <si>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</si>
  <si>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</si>
  <si>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</si>
  <si>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</si>
  <si>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</si>
  <si>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</si>
  <si>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</si>
  <si>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</si>
  <si>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</si>
  <si>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</si>
  <si>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</si>
  <si>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</si>
  <si>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</si>
  <si>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</si>
  <si>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</si>
  <si>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</si>
  <si>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</si>
  <si>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</si>
  <si>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</si>
  <si>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</si>
  <si>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</si>
  <si>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</si>
  <si>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</si>
  <si>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</si>
  <si>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</si>
  <si>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</si>
  <si>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</si>
  <si>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</si>
  <si>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</si>
  <si>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</si>
  <si>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</si>
  <si>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</si>
  <si>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</si>
  <si>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</si>
  <si>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</si>
  <si>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</si>
  <si>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</si>
  <si>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</si>
  <si>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</si>
  <si>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</si>
  <si>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</si>
  <si>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</si>
  <si>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</si>
  <si>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</si>
  <si>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</si>
  <si>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</si>
  <si>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</si>
  <si>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</si>
  <si>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</si>
  <si>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</si>
  <si>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</si>
  <si>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</si>
  <si>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</si>
  <si>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</si>
  <si>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</si>
  <si>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</si>
  <si>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</si>
  <si>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</si>
  <si>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</si>
  <si>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</si>
  <si>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</si>
  <si>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</si>
  <si>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</si>
  <si>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</si>
  <si>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</si>
  <si>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</si>
  <si>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</si>
  <si>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</si>
  <si>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</si>
  <si>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</si>
  <si>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</si>
  <si>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</si>
  <si>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</si>
  <si>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</si>
  <si>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</si>
  <si>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</si>
  <si>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</si>
  <si>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</si>
  <si>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</si>
  <si>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</si>
  <si>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</si>
  <si>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</si>
  <si>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</si>
  <si>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</si>
  <si>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</si>
  <si>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</si>
  <si>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</si>
  <si>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</si>
  <si>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</si>
  <si>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</si>
  <si>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</si>
  <si>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</si>
  <si>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</si>
  <si>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</si>
  <si>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</si>
  <si>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</si>
  <si>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</si>
  <si>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</si>
  <si>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</si>
  <si>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</si>
  <si>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</si>
  <si>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</si>
  <si>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</si>
  <si>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</si>
  <si>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</si>
  <si>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</si>
  <si>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</si>
  <si>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</si>
  <si>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</si>
  <si>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</si>
  <si>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</si>
  <si>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</si>
  <si>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</si>
  <si>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</si>
  <si>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</si>
  <si>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</si>
  <si>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</si>
  <si>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</si>
  <si>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</si>
  <si>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</si>
  <si>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</si>
  <si>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</si>
  <si>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</si>
  <si>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</si>
  <si>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</si>
  <si>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</si>
  <si>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</si>
  <si>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</si>
  <si>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</si>
  <si>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</si>
  <si>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</si>
  <si>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</si>
  <si>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</si>
  <si>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</si>
  <si>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</si>
  <si>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</si>
  <si>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</si>
  <si>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</si>
  <si>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</si>
  <si>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</si>
  <si>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</si>
  <si>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</si>
  <si>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</si>
  <si>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</si>
  <si>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</si>
  <si>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</si>
  <si>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</si>
  <si>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</si>
  <si>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</si>
  <si>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</si>
  <si>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</si>
  <si>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</si>
  <si>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</si>
  <si>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</si>
  <si>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</si>
  <si>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</si>
  <si>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</si>
  <si>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</si>
  <si>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</si>
  <si>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</si>
  <si>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</si>
  <si>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</si>
  <si>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</si>
  <si>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</si>
  <si>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</si>
  <si>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</si>
  <si>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</si>
  <si>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</si>
  <si>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</si>
  <si>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</si>
  <si>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</si>
  <si>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</si>
  <si>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</si>
  <si>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</si>
  <si>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</si>
  <si>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</si>
  <si>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</si>
  <si>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</si>
  <si>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</si>
  <si>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</si>
  <si>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</si>
  <si>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</si>
  <si>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</si>
  <si>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</si>
  <si>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</si>
  <si>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</si>
  <si>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</si>
  <si>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</si>
  <si>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</si>
  <si>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</si>
  <si>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</si>
  <si>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</si>
  <si>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</si>
  <si>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</si>
  <si>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</si>
  <si>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</si>
  <si>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</si>
  <si>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</si>
  <si>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</si>
  <si>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</si>
  <si>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</si>
  <si>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</si>
  <si>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</si>
  <si>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</si>
  <si>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</si>
  <si>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</si>
  <si>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</si>
  <si>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</si>
  <si>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</si>
  <si>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</si>
  <si>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</si>
  <si>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</si>
  <si>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</si>
  <si>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</si>
  <si>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</si>
  <si>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</si>
  <si>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</si>
  <si>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</si>
  <si>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</si>
  <si>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</si>
  <si>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</si>
  <si>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</si>
  <si>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</si>
  <si>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</si>
  <si>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</si>
  <si>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</si>
  <si>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</si>
  <si>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</si>
  <si>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</si>
  <si>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</si>
  <si>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</si>
  <si>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</si>
  <si>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</si>
  <si>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</si>
  <si>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</si>
  <si>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</si>
  <si>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</si>
  <si>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</si>
  <si>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</si>
  <si>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</si>
  <si>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</si>
  <si>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</si>
  <si>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</si>
  <si>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</si>
  <si>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</si>
  <si>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</si>
  <si>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</si>
  <si>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</si>
  <si>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</si>
  <si>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</si>
  <si>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</si>
  <si>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</si>
  <si>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</si>
  <si>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</si>
  <si>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</si>
  <si>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</si>
  <si>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</si>
  <si>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</si>
  <si>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</si>
  <si>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</si>
  <si>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</si>
  <si>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</si>
  <si>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</si>
  <si>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</si>
  <si>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</si>
  <si>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</si>
  <si>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</si>
  <si>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</si>
  <si>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</si>
  <si>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</si>
  <si>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</si>
  <si>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</si>
  <si>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</si>
  <si>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</si>
  <si>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</si>
  <si>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</si>
  <si>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</si>
  <si>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</si>
  <si>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</si>
  <si>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</si>
  <si>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</si>
  <si>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</si>
  <si>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</si>
  <si>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</si>
  <si>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</si>
  <si>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</si>
  <si>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</si>
  <si>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</si>
  <si>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</si>
  <si>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</si>
  <si>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</si>
  <si>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</si>
  <si>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</si>
  <si>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</si>
  <si>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</si>
  <si>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</si>
  <si>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</si>
  <si>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</si>
  <si>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</si>
  <si>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</si>
  <si>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</si>
  <si>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</si>
  <si>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</si>
  <si>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</si>
  <si>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</si>
  <si>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</si>
  <si>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</si>
  <si>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</si>
  <si>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</si>
  <si>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</si>
  <si>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</si>
  <si>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</si>
  <si>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</si>
  <si>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</si>
  <si>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</si>
  <si>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</si>
  <si>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</si>
  <si>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</si>
  <si>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</si>
  <si>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</si>
  <si>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</si>
  <si>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</si>
  <si>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</si>
  <si>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</si>
  <si>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</si>
  <si>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</si>
  <si>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</si>
  <si>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</si>
  <si>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</si>
  <si>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</si>
  <si>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</si>
  <si>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</si>
  <si>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</si>
  <si>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</si>
  <si>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</si>
  <si>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</si>
  <si>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</si>
  <si>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</si>
  <si>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</si>
  <si>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</si>
  <si>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</si>
  <si>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</si>
  <si>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</si>
  <si>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</si>
  <si>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</si>
  <si>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</si>
  <si>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</si>
  <si>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</si>
  <si>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</si>
  <si>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</si>
  <si>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</si>
  <si>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</si>
  <si>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</si>
  <si>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</si>
  <si>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</si>
  <si>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</si>
  <si>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</si>
  <si>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</si>
  <si>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</si>
  <si>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</si>
  <si>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</si>
  <si>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</si>
  <si>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</si>
  <si>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</si>
  <si>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</si>
  <si>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</si>
  <si>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</si>
  <si>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</si>
  <si>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</si>
  <si>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</si>
  <si>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</si>
  <si>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</si>
  <si>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</si>
  <si>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</si>
  <si>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</si>
  <si>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</si>
  <si>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</si>
  <si>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</si>
  <si>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</si>
  <si>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</si>
  <si>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</si>
  <si>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</si>
  <si>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</si>
  <si>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</si>
  <si>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</si>
  <si>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</si>
  <si>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</si>
  <si>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</si>
  <si>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</si>
  <si>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</si>
  <si>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</si>
  <si>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</si>
  <si>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</si>
  <si>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</si>
  <si>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</si>
  <si>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</si>
  <si>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</si>
  <si>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</si>
  <si>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</si>
  <si>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</si>
  <si>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</si>
  <si>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</si>
  <si>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</si>
  <si>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</si>
  <si>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</si>
  <si>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</si>
  <si>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</si>
  <si>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</si>
  <si>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</si>
  <si>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</si>
  <si>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</si>
  <si>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</si>
  <si>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</si>
  <si>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</si>
  <si>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</si>
  <si>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</si>
  <si>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</si>
  <si>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</si>
  <si>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</si>
  <si>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</si>
  <si>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</si>
  <si>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</si>
  <si>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</si>
  <si>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</si>
  <si>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</si>
  <si>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</si>
  <si>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</si>
  <si>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</si>
  <si>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</si>
  <si>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</si>
  <si>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</si>
  <si>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</si>
  <si>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</si>
  <si>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</si>
  <si>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</si>
  <si>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</si>
  <si>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</si>
  <si>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</si>
  <si>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</si>
  <si>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</si>
  <si>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</si>
  <si>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</si>
  <si>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</si>
  <si>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</si>
  <si>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</si>
  <si>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</si>
  <si>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</si>
  <si>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</si>
  <si>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</si>
  <si>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</si>
  <si>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</si>
  <si>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</si>
  <si>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</si>
  <si>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</si>
  <si>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</si>
  <si>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</si>
  <si>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</si>
  <si>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</si>
  <si>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</si>
  <si>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</si>
  <si>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</si>
  <si>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</si>
  <si>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</si>
  <si>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</si>
  <si>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</si>
  <si>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</si>
  <si>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</si>
  <si>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</si>
  <si>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</si>
  <si>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</si>
  <si>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</si>
  <si>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</si>
  <si>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</si>
  <si>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</si>
  <si>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</si>
  <si>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</si>
  <si>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</si>
  <si>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</si>
  <si>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</si>
  <si>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</si>
  <si>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</si>
  <si>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</si>
  <si>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</si>
  <si>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</si>
  <si>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</si>
  <si>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</si>
  <si>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</si>
  <si>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</si>
  <si>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</si>
  <si>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</si>
  <si>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</si>
  <si>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</si>
  <si>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</si>
  <si>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</si>
  <si>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</si>
  <si>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</si>
  <si>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</si>
  <si>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</si>
  <si>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</si>
  <si>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</si>
  <si>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</si>
  <si>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</si>
  <si>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</si>
  <si>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</si>
  <si>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</si>
  <si>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</si>
  <si>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</si>
  <si>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</si>
  <si>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</si>
  <si>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</si>
  <si>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</si>
  <si>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</si>
  <si>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</si>
  <si>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</si>
  <si>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</si>
  <si>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</si>
  <si>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</si>
  <si>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</si>
  <si>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</si>
  <si>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</si>
  <si>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</si>
  <si>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</si>
  <si>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</si>
  <si>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</si>
  <si>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</si>
  <si>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</si>
  <si>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</si>
  <si>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</si>
  <si>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</si>
  <si>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</si>
  <si>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</si>
  <si>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</si>
  <si>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</si>
  <si>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</si>
  <si>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</si>
  <si>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</si>
  <si>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</si>
  <si>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</si>
  <si>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</si>
  <si>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</si>
  <si>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</si>
  <si>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</si>
  <si>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</si>
  <si>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</si>
  <si>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</si>
  <si>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</si>
  <si>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</si>
  <si>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</si>
  <si>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</si>
  <si>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</si>
  <si>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</si>
  <si>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</si>
  <si>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</si>
  <si>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</si>
  <si>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</si>
  <si>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</si>
  <si>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</si>
  <si>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</si>
  <si>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</si>
  <si>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</si>
  <si>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</si>
  <si>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</si>
  <si>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</si>
  <si>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</si>
  <si>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</si>
  <si>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</si>
  <si>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</si>
  <si>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</si>
  <si>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</si>
  <si>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</si>
  <si>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</si>
  <si>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</si>
  <si>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</si>
  <si>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</si>
  <si>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</si>
  <si>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</si>
  <si>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</si>
  <si>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</si>
  <si>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</si>
  <si>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</si>
  <si>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</si>
  <si>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</si>
  <si>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</si>
  <si>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</si>
  <si>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</si>
  <si>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</si>
  <si>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</si>
  <si>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</si>
  <si>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</si>
  <si>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</si>
  <si>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</si>
  <si>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</si>
  <si>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</si>
  <si>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</si>
  <si>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</si>
  <si>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</si>
  <si>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</si>
  <si>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</si>
  <si>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</si>
  <si>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</si>
  <si>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</si>
  <si>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</si>
  <si>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</si>
  <si>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</si>
  <si>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</si>
  <si>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</si>
  <si>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</si>
  <si>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</si>
  <si>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</si>
  <si>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</si>
  <si>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</si>
  <si>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</si>
  <si>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</si>
  <si>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</si>
  <si>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</si>
  <si>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</si>
  <si>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</si>
  <si>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</si>
  <si>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</si>
  <si>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</si>
  <si>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</si>
  <si>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</si>
  <si>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</si>
  <si>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</si>
  <si>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</si>
  <si>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</si>
  <si>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</si>
  <si>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</si>
  <si>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</si>
  <si>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</si>
  <si>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</si>
  <si>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</si>
  <si>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</si>
  <si>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</si>
  <si>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</si>
  <si>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</si>
  <si>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</si>
  <si>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</si>
  <si>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</si>
  <si>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</si>
  <si>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</si>
  <si>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</si>
  <si>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</si>
  <si>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</si>
  <si>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</si>
  <si>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</si>
  <si>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</si>
  <si>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</si>
  <si>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</si>
  <si>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</si>
  <si>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</si>
  <si>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</si>
  <si>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</si>
  <si>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</si>
  <si>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</si>
  <si>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</si>
  <si>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</si>
  <si>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</si>
  <si>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</si>
  <si>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</si>
  <si>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</si>
  <si>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</si>
  <si>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</si>
  <si>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</si>
  <si>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</si>
  <si>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</si>
  <si>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</si>
  <si>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</si>
  <si>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</si>
  <si>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</si>
  <si>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</si>
  <si>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</si>
  <si>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</si>
  <si>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</si>
  <si>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</si>
  <si>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</si>
  <si>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</si>
  <si>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</si>
  <si>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</si>
  <si>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</si>
  <si>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</si>
  <si>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</si>
  <si>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</si>
  <si>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</si>
  <si>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</si>
  <si>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</si>
  <si>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</si>
  <si>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</si>
  <si>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</si>
  <si>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</si>
  <si>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</si>
  <si>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</si>
  <si>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</si>
  <si>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</si>
  <si>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</si>
  <si>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</si>
  <si>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</si>
  <si>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</si>
  <si>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</si>
  <si>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</si>
  <si>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</si>
  <si>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</si>
  <si>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</si>
  <si>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</si>
  <si>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</si>
  <si>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</si>
  <si>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</si>
  <si>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</si>
  <si>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</si>
  <si>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</si>
  <si>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</si>
  <si>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</si>
  <si>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</si>
  <si>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</si>
  <si>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</si>
  <si>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</si>
  <si>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</si>
  <si>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</si>
  <si>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</si>
  <si>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</si>
  <si>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</si>
  <si>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</si>
  <si>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</si>
  <si>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</si>
  <si>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</si>
  <si>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</si>
  <si>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</si>
  <si>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</si>
  <si>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</si>
  <si>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</si>
  <si>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</si>
  <si>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</si>
  <si>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</si>
  <si>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</si>
  <si>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</si>
  <si>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</si>
  <si>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</si>
  <si>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</si>
  <si>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</si>
  <si>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</si>
  <si>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</si>
  <si>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</si>
  <si>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</si>
  <si>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</si>
  <si>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</si>
  <si>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</si>
  <si>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</si>
  <si>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</si>
  <si>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</si>
  <si>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</si>
  <si>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</si>
  <si>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</si>
  <si>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</si>
  <si>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</si>
  <si>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</si>
  <si>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</si>
  <si>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</si>
  <si>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</si>
  <si>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</si>
  <si>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</si>
  <si>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</si>
  <si>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</si>
  <si>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</si>
  <si>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</si>
  <si>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</si>
  <si>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</si>
  <si>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</si>
  <si>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</si>
  <si>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</si>
  <si>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</si>
  <si>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</si>
  <si>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</si>
  <si>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</si>
  <si>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</si>
  <si>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</si>
  <si>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</si>
  <si>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</si>
  <si>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</si>
  <si>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</si>
  <si>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</si>
  <si>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</si>
  <si>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</si>
  <si>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</si>
  <si>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</si>
  <si>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</si>
  <si>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</si>
  <si>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</si>
  <si>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</si>
  <si>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</si>
  <si>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</si>
  <si>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</si>
  <si>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</si>
  <si>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</si>
  <si>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</si>
  <si>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</si>
  <si>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</si>
  <si>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</si>
  <si>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</si>
  <si>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</si>
  <si>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</si>
  <si>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</si>
  <si>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</si>
  <si>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</si>
  <si>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</si>
  <si>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</si>
  <si>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</si>
  <si>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</si>
  <si>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</si>
  <si>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</si>
  <si>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</si>
  <si>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</si>
  <si>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</si>
  <si>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</si>
  <si>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</si>
  <si>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</si>
  <si>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</si>
  <si>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</si>
  <si>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</si>
  <si>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</si>
  <si>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</si>
  <si>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</si>
  <si>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</si>
  <si>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</si>
  <si>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</si>
  <si>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</si>
  <si>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</si>
  <si>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</si>
  <si>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</si>
  <si>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</si>
  <si>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</si>
  <si>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</si>
  <si>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</si>
  <si>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</si>
  <si>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</si>
  <si>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</si>
  <si>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</si>
  <si>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</si>
  <si>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</si>
  <si>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</si>
  <si>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</si>
  <si>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</si>
  <si>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</si>
  <si>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</si>
  <si>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</si>
  <si>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</si>
  <si>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</si>
  <si>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</si>
  <si>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</si>
  <si>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</si>
  <si>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</si>
  <si>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</si>
  <si>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</si>
  <si>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</si>
  <si>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</si>
  <si>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</si>
  <si>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</si>
  <si>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</si>
  <si>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</si>
  <si>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</si>
  <si>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</si>
  <si>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</si>
  <si>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</si>
  <si>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</si>
  <si>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</si>
  <si>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</si>
  <si>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</si>
  <si>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</si>
  <si>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</si>
  <si>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</si>
  <si>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</si>
  <si>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</si>
  <si>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</si>
  <si>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</si>
  <si>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</si>
  <si>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</si>
  <si>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</si>
  <si>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</si>
  <si>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</si>
  <si>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</si>
  <si>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</si>
  <si>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</si>
  <si>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</si>
  <si>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</si>
  <si>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</si>
  <si>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</si>
  <si>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</si>
  <si>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</si>
  <si>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</si>
  <si>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</si>
  <si>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</si>
  <si>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</si>
  <si>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</si>
  <si>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</si>
  <si>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</si>
  <si>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</si>
  <si>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</si>
  <si>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</si>
  <si>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</si>
  <si>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</si>
  <si>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</si>
  <si>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</si>
  <si>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</si>
  <si>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</si>
  <si>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</si>
  <si>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</si>
  <si>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</si>
  <si>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</si>
  <si>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</si>
  <si>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</si>
  <si>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</si>
  <si>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</si>
  <si>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</si>
  <si>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</si>
  <si>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</si>
  <si>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</si>
  <si>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</si>
  <si>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</si>
  <si>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</si>
  <si>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</si>
  <si>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</si>
  <si>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</si>
  <si>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</si>
  <si>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</si>
  <si>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</si>
  <si>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</si>
  <si>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</si>
  <si>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</si>
  <si>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</si>
  <si>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</si>
  <si>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</si>
  <si>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</si>
  <si>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</si>
  <si>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</si>
  <si>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</si>
  <si>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</si>
  <si>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</si>
  <si>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</si>
  <si>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</si>
  <si>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</si>
  <si>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</si>
  <si>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</si>
  <si>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</si>
  <si>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</si>
  <si>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</si>
  <si>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</si>
  <si>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</si>
  <si>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</si>
  <si>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</si>
  <si>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</si>
  <si>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</si>
  <si>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</si>
  <si>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</si>
  <si>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</si>
  <si>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</si>
  <si>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</si>
  <si>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</si>
  <si>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</si>
  <si>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</si>
  <si>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</si>
  <si>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</si>
  <si>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</si>
  <si>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</si>
  <si>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</si>
  <si>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</si>
  <si>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</si>
  <si>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</si>
  <si>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</si>
  <si>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</si>
  <si>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</si>
  <si>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</si>
  <si>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</si>
  <si>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</si>
  <si>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</si>
  <si>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</si>
  <si>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</si>
  <si>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</si>
  <si>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</si>
  <si>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</si>
  <si>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</si>
  <si>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</si>
  <si>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</si>
  <si>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</si>
  <si>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</si>
  <si>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</si>
  <si>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</si>
  <si>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</si>
  <si>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</si>
  <si>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</si>
  <si>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</si>
  <si>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</si>
  <si>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</si>
  <si>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</si>
  <si>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</si>
  <si>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</si>
  <si>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</si>
  <si>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</si>
  <si>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</si>
  <si>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</si>
  <si>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</si>
  <si>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</si>
  <si>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</si>
  <si>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</si>
  <si>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</si>
  <si>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</si>
  <si>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</si>
  <si>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</si>
  <si>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</si>
  <si>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</si>
  <si>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</si>
  <si>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</si>
  <si>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</si>
  <si>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</si>
  <si>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</si>
  <si>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</si>
  <si>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</si>
  <si>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</si>
  <si>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</si>
  <si>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</si>
  <si>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</si>
  <si>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</si>
  <si>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</si>
  <si>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</si>
  <si>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</si>
  <si>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</si>
  <si>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</si>
  <si>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</si>
  <si>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</si>
  <si>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</si>
  <si>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</si>
  <si>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</si>
  <si>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</si>
  <si>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</si>
  <si>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</si>
  <si>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</si>
  <si>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</si>
  <si>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</si>
  <si>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</si>
  <si>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</si>
  <si>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</si>
  <si>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</si>
  <si>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</si>
  <si>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</si>
  <si>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</si>
  <si>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</si>
  <si>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</si>
  <si>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</si>
  <si>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</si>
  <si>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</si>
  <si>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</si>
  <si>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</si>
  <si>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</si>
  <si>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</si>
  <si>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</si>
  <si>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</si>
  <si>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</si>
  <si>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</si>
  <si>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</si>
  <si>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</si>
  <si>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</si>
  <si>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</si>
  <si>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</si>
  <si>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</si>
  <si>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</si>
  <si>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</si>
  <si>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</si>
  <si>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</si>
  <si>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</si>
  <si>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</si>
  <si>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</si>
  <si>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</si>
  <si>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</si>
  <si>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</si>
  <si>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</si>
  <si>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</si>
  <si>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</si>
  <si>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</si>
  <si>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</si>
  <si>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</si>
  <si>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</si>
  <si>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</si>
  <si>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</si>
  <si>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</si>
  <si>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</si>
  <si>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</si>
  <si>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</si>
  <si>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</si>
  <si>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</si>
  <si>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</si>
  <si>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</si>
  <si>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</si>
  <si>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</si>
  <si>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</si>
  <si>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</si>
  <si>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</si>
  <si>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</si>
  <si>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</si>
  <si>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</si>
  <si>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</si>
  <si>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</si>
  <si>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</si>
  <si>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</si>
  <si>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</si>
  <si>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</si>
  <si>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</si>
  <si>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</si>
  <si>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</si>
  <si>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</si>
  <si>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</si>
  <si>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</si>
  <si>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</si>
  <si>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</si>
  <si>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</si>
  <si>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</si>
  <si>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</si>
  <si>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</si>
  <si>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</si>
  <si>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</si>
  <si>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</si>
  <si>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</si>
  <si>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</si>
  <si>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</si>
  <si>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</si>
  <si>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</si>
  <si>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</si>
  <si>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</si>
  <si>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</si>
  <si>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</si>
  <si>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</si>
  <si>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</si>
  <si>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</si>
  <si>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</si>
  <si>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</si>
  <si>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</si>
  <si>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</si>
  <si>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</si>
  <si>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</si>
  <si>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</si>
  <si>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</si>
  <si>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</si>
  <si>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</si>
  <si>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</si>
  <si>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</si>
  <si>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</si>
  <si>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</si>
  <si>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</si>
  <si>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</si>
  <si>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</si>
  <si>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</si>
  <si>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</si>
  <si>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</si>
  <si>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</si>
  <si>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</si>
  <si>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</si>
  <si>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</si>
  <si>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</si>
  <si>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</si>
  <si>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</si>
  <si>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</si>
  <si>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</si>
  <si>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</si>
  <si>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</si>
  <si>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</si>
  <si>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</si>
  <si>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</si>
  <si>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</si>
  <si>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</si>
  <si>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</si>
  <si>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</si>
  <si>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</si>
  <si>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</si>
  <si>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</si>
  <si>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</si>
  <si>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</si>
  <si>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</si>
  <si>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</si>
  <si>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</si>
  <si>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</si>
  <si>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</si>
  <si>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</si>
  <si>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</si>
  <si>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</si>
  <si>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</si>
  <si>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</si>
  <si>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</si>
  <si>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</si>
  <si>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</si>
  <si>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</si>
  <si>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</si>
  <si>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</si>
  <si>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</si>
  <si>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</si>
  <si>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</si>
  <si>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</si>
  <si>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</si>
  <si>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</si>
  <si>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</si>
  <si>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</si>
  <si>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</si>
  <si>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</si>
  <si>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</si>
  <si>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</si>
  <si>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</si>
  <si>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</si>
  <si>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</si>
  <si>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</si>
  <si>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</si>
  <si>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</si>
  <si>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</si>
  <si>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</si>
  <si>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</si>
  <si>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</si>
  <si>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</si>
  <si>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</si>
  <si>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</si>
  <si>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</si>
  <si>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</si>
  <si>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</si>
  <si>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</si>
  <si>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</si>
  <si>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</si>
  <si>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</si>
  <si>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</si>
  <si>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</si>
  <si>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</si>
  <si>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</si>
  <si>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</si>
  <si>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</si>
  <si>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</si>
  <si>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</si>
  <si>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</si>
  <si>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</si>
  <si>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</si>
  <si>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</si>
  <si>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</si>
  <si>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</si>
  <si>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</si>
  <si>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</si>
  <si>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</si>
  <si>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</si>
  <si>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</si>
  <si>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</si>
  <si>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</si>
  <si>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</si>
  <si>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</si>
  <si>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</si>
  <si>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</si>
  <si>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</si>
  <si>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</si>
  <si>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</si>
  <si>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</si>
  <si>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</si>
  <si>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</si>
  <si>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</si>
  <si>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</si>
  <si>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</si>
  <si>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</si>
  <si>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</si>
  <si>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</si>
  <si>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</si>
  <si>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</si>
  <si>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</si>
  <si>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</si>
  <si>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</si>
  <si>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</si>
  <si>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</si>
  <si>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</si>
  <si>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</si>
  <si>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</si>
  <si>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</si>
  <si>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</si>
  <si>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</si>
  <si>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</si>
  <si>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</si>
  <si>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</si>
  <si>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</si>
  <si>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</si>
  <si>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</si>
  <si>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</si>
  <si>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</si>
  <si>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</si>
  <si>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</si>
  <si>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</si>
  <si>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</si>
  <si>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</si>
  <si>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</si>
  <si>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</si>
  <si>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</si>
  <si>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</si>
  <si>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</si>
  <si>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</si>
  <si>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</si>
  <si>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</si>
  <si>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</si>
  <si>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</si>
  <si>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</si>
  <si>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</si>
  <si>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</si>
  <si>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</si>
  <si>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</si>
  <si>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</si>
  <si>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</si>
  <si>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</si>
  <si>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</si>
  <si>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</si>
  <si>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</si>
  <si>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</si>
  <si>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</si>
  <si>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</si>
  <si>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</si>
  <si>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</si>
  <si>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</si>
  <si>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</si>
  <si>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</si>
  <si>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</si>
  <si>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</si>
  <si>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</si>
  <si>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</si>
  <si>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</si>
  <si>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</si>
  <si>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</si>
  <si>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</si>
  <si>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</si>
  <si>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</si>
  <si>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</si>
  <si>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</si>
  <si>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</si>
  <si>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</si>
  <si>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</si>
  <si>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</si>
  <si>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</si>
  <si>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</si>
  <si>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</si>
  <si>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</si>
  <si>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</si>
  <si>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</si>
  <si>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</si>
  <si>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</si>
  <si>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</si>
  <si>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</si>
  <si>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</si>
  <si>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</si>
  <si>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</si>
  <si>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</si>
  <si>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</si>
  <si>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</si>
  <si>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</si>
  <si>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</si>
  <si>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</si>
  <si>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</si>
  <si>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</si>
  <si>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</si>
  <si>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</si>
  <si>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</si>
  <si>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</si>
  <si>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</si>
  <si>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</si>
  <si>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</si>
  <si>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</si>
  <si>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</si>
  <si>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</si>
  <si>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</si>
  <si>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</si>
  <si>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</si>
  <si>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</si>
  <si>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</si>
  <si>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</si>
  <si>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</si>
  <si>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</si>
  <si>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</si>
  <si>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</si>
  <si>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</si>
  <si>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</si>
  <si>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</si>
  <si>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</si>
  <si>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</si>
  <si>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</si>
  <si>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</si>
  <si>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</si>
  <si>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</si>
  <si>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</si>
  <si>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</si>
  <si>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</si>
  <si>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</si>
  <si>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</si>
  <si>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</si>
  <si>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</si>
  <si>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</si>
  <si>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</si>
  <si>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</si>
  <si>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</si>
  <si>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</si>
  <si>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</si>
  <si>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</si>
  <si>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</si>
  <si>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</si>
  <si>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</si>
  <si>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</si>
  <si>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</si>
  <si>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</si>
  <si>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</si>
  <si>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</si>
  <si>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</si>
  <si>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</si>
  <si>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</si>
  <si>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</si>
  <si>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</si>
  <si>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</si>
  <si>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</si>
  <si>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</si>
  <si>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</si>
  <si>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</si>
  <si>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</si>
  <si>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</si>
  <si>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</si>
  <si>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</si>
  <si>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</si>
  <si>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</si>
  <si>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</si>
  <si>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</si>
  <si>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</si>
  <si>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</si>
  <si>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</si>
  <si>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</si>
  <si>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</si>
  <si>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</si>
  <si>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</si>
  <si>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</si>
  <si>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</si>
  <si>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</si>
  <si>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</si>
  <si>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</si>
  <si>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</si>
  <si>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</si>
  <si>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</si>
  <si>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</si>
  <si>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</si>
  <si>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</si>
  <si>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</si>
  <si>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</si>
  <si>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</si>
  <si>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</si>
  <si>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</si>
  <si>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</si>
  <si>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</si>
  <si>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</si>
  <si>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</si>
  <si>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</si>
  <si>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</si>
  <si>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</si>
  <si>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</si>
  <si>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</si>
  <si>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</si>
  <si>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</si>
  <si>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</si>
  <si>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</si>
  <si>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</si>
  <si>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</si>
  <si>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</si>
  <si>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</si>
  <si>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</si>
  <si>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</si>
  <si>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</si>
  <si>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</si>
  <si>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</si>
  <si>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</si>
  <si>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</si>
  <si>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</si>
  <si>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</si>
  <si>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</si>
  <si>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</si>
  <si>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</si>
  <si>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</si>
  <si>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</si>
  <si>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</si>
  <si>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</si>
  <si>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</si>
  <si>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</si>
  <si>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</si>
  <si>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</si>
  <si>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</si>
  <si>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</si>
  <si>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</si>
  <si>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</si>
  <si>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</si>
  <si>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</si>
  <si>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</si>
  <si>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</si>
  <si>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</si>
  <si>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</si>
  <si>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</si>
  <si>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</si>
  <si>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</si>
  <si>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</si>
  <si>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</si>
  <si>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</si>
  <si>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</si>
  <si>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</si>
  <si>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</si>
  <si>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</si>
  <si>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</si>
  <si>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</si>
  <si>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</si>
  <si>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</si>
  <si>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</si>
  <si>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</si>
  <si>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</si>
  <si>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</si>
  <si>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</si>
  <si>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</si>
  <si>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</si>
  <si>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</si>
  <si>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</si>
  <si>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</si>
  <si>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</si>
  <si>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</si>
  <si>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</si>
  <si>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</si>
  <si>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</si>
  <si>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</si>
  <si>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</si>
  <si>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</si>
  <si>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</si>
  <si>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</si>
  <si>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</si>
  <si>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</si>
  <si>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</si>
  <si>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</si>
  <si>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</si>
  <si>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</si>
  <si>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</si>
  <si>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</si>
  <si>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</si>
  <si>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</si>
  <si>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</si>
  <si>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</si>
  <si>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</si>
  <si>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</si>
  <si>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</si>
  <si>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</si>
  <si>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</si>
  <si>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</si>
  <si>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</si>
  <si>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</si>
  <si>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</si>
  <si>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</si>
  <si>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</si>
  <si>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</si>
  <si>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</si>
  <si>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</si>
  <si>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</si>
  <si>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</si>
  <si>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</si>
  <si>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</si>
  <si>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</si>
  <si>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</si>
  <si>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</si>
  <si>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</si>
  <si>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</si>
  <si>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</si>
  <si>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</si>
  <si>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</si>
  <si>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</si>
  <si>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</si>
  <si>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</si>
  <si>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</si>
  <si>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</si>
  <si>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</si>
  <si>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</si>
  <si>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</si>
  <si>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</si>
  <si>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</si>
  <si>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</si>
  <si>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</si>
  <si>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</si>
  <si>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</si>
  <si>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</si>
  <si>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</si>
  <si>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</si>
  <si>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</si>
  <si>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</si>
  <si>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</si>
  <si>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</si>
  <si>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</si>
  <si>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</si>
  <si>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</si>
  <si>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</si>
  <si>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</si>
  <si>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</si>
  <si>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</si>
  <si>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</si>
  <si>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</si>
  <si>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</si>
  <si>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</si>
  <si>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</si>
  <si>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</si>
  <si>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</si>
  <si>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</si>
  <si>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</si>
  <si>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</si>
  <si>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</si>
  <si>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</si>
  <si>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</si>
  <si>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</si>
  <si>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</si>
  <si>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</si>
  <si>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</si>
  <si>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</si>
  <si>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</si>
  <si>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</si>
  <si>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</si>
  <si>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</si>
  <si>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</si>
  <si>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</si>
  <si>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</si>
  <si>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</si>
  <si>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</si>
  <si>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</si>
  <si>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</si>
  <si>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</si>
  <si>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</si>
  <si>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</si>
  <si>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</si>
  <si>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</si>
  <si>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</si>
  <si>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</si>
  <si>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</si>
  <si>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</si>
  <si>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</si>
  <si>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</si>
  <si>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</si>
  <si>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</si>
  <si>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</si>
  <si>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</si>
  <si>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</si>
  <si>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</si>
  <si>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</si>
  <si>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</si>
  <si>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</si>
  <si>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</si>
  <si>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</si>
  <si>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</si>
  <si>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</si>
  <si>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</si>
  <si>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</si>
  <si>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</si>
  <si>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</si>
  <si>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</si>
  <si>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</si>
  <si>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</si>
  <si>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</si>
  <si>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</si>
  <si>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</si>
  <si>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</si>
  <si>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</si>
  <si>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</si>
  <si>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</si>
  <si>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</si>
  <si>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</si>
  <si>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</si>
  <si>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</si>
  <si>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</si>
  <si>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</si>
  <si>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</si>
  <si>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</si>
  <si>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</si>
  <si>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</si>
  <si>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</si>
  <si>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</si>
  <si>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</si>
  <si>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</si>
  <si>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</si>
  <si>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</si>
  <si>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</si>
  <si>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</si>
  <si>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</si>
  <si>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</si>
  <si>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</si>
  <si>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</si>
  <si>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</si>
  <si>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</si>
  <si>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</si>
  <si>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</si>
  <si>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</si>
  <si>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</si>
  <si>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</si>
  <si>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</si>
  <si>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</si>
  <si>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</si>
  <si>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</si>
  <si>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</si>
  <si>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</si>
  <si>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</si>
  <si>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</si>
  <si>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</si>
  <si>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</si>
  <si>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</si>
  <si>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</si>
  <si>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</si>
  <si>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</si>
  <si>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</si>
  <si>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</si>
  <si>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</si>
  <si>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</si>
  <si>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</si>
  <si>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</si>
  <si>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</si>
  <si>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</si>
  <si>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</si>
  <si>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</si>
  <si>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</si>
  <si>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</si>
  <si>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</si>
  <si>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</si>
  <si>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</si>
  <si>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</si>
  <si>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</si>
  <si>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</si>
  <si>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</si>
  <si>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</si>
  <si>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</si>
  <si>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</si>
  <si>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</si>
  <si>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</si>
  <si>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</si>
  <si>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</si>
  <si>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</si>
  <si>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</si>
  <si>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</si>
  <si>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</si>
  <si>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</si>
  <si>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</si>
  <si>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</si>
  <si>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</si>
  <si>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</si>
  <si>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</si>
  <si>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</si>
  <si>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</si>
  <si>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</si>
  <si>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</si>
  <si>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</si>
  <si>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</si>
  <si>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</si>
  <si>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</si>
  <si>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</si>
  <si>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</si>
  <si>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</si>
  <si>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</si>
  <si>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</si>
  <si>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</si>
  <si>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</si>
  <si>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</si>
  <si>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</si>
  <si>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</si>
  <si>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</si>
  <si>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</si>
  <si>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</si>
  <si>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</si>
  <si>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</si>
  <si>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</si>
  <si>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</si>
  <si>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</si>
  <si>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</si>
  <si>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</si>
  <si>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</si>
  <si>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</si>
  <si>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</si>
  <si>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</si>
  <si>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</si>
  <si>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</si>
  <si>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</si>
  <si>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</si>
  <si>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</si>
  <si>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</si>
  <si>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</si>
  <si>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</si>
  <si>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</si>
  <si>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</si>
  <si>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</si>
  <si>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</si>
  <si>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</si>
  <si>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</si>
  <si>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</si>
  <si>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</si>
  <si>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</si>
  <si>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</si>
  <si>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</si>
  <si>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</si>
  <si>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</si>
  <si>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</si>
  <si>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</si>
  <si>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</si>
  <si>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</si>
  <si>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</si>
  <si>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</si>
  <si>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</si>
  <si>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</si>
  <si>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</si>
  <si>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</si>
  <si>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</si>
  <si>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</si>
  <si>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</si>
  <si>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</si>
  <si>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</si>
  <si>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</si>
  <si>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</si>
  <si>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</si>
  <si>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</si>
  <si>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</si>
  <si>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</si>
  <si>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</si>
  <si>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</si>
  <si>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</si>
  <si>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</si>
  <si>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</si>
  <si>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</si>
  <si>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</si>
  <si>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</si>
  <si>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</si>
  <si>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</si>
  <si>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</si>
  <si>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</si>
  <si>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</si>
  <si>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</si>
  <si>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</si>
  <si>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</si>
  <si>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</si>
  <si>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</si>
  <si>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</si>
  <si>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</si>
  <si>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</si>
  <si>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</si>
  <si>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</si>
  <si>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</si>
  <si>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</si>
  <si>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</si>
  <si>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</si>
  <si>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</si>
  <si>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</si>
  <si>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</si>
  <si>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</si>
  <si>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</si>
  <si>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</si>
  <si>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</si>
  <si>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</si>
  <si>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</si>
  <si>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</si>
  <si>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</si>
  <si>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</si>
  <si>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</si>
  <si>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</si>
  <si>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</si>
  <si>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</si>
  <si>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</si>
  <si>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</si>
  <si>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</si>
  <si>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</si>
  <si>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</si>
  <si>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</si>
  <si>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</si>
  <si>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</si>
  <si>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</si>
  <si>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</si>
  <si>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</si>
  <si>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</si>
  <si>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</si>
  <si>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</si>
  <si>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</si>
  <si>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</si>
  <si>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</si>
  <si>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</si>
  <si>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</si>
  <si>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</si>
  <si>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</si>
  <si>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</si>
  <si>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</si>
  <si>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</si>
  <si>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</si>
  <si>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</si>
  <si>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</si>
  <si>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</si>
  <si>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</si>
  <si>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</si>
  <si>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</si>
  <si>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</si>
  <si>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</si>
  <si>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</si>
  <si>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</si>
  <si>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</si>
  <si>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</si>
  <si>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</si>
  <si>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</si>
  <si>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</si>
  <si>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</si>
  <si>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</si>
  <si>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</si>
  <si>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</si>
  <si>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</si>
  <si>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</si>
  <si>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</si>
  <si>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</si>
  <si>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</si>
  <si>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</si>
  <si>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</si>
  <si>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</si>
  <si>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</si>
  <si>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</si>
  <si>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</si>
  <si>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</si>
  <si>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</si>
  <si>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</si>
  <si>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</si>
  <si>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</si>
  <si>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</si>
  <si>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</si>
  <si>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</si>
  <si>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</si>
  <si>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</si>
  <si>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</si>
  <si>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</si>
  <si>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</si>
  <si>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</si>
  <si>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</si>
  <si>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</si>
  <si>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</si>
  <si>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</si>
  <si>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</si>
  <si>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</si>
  <si>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</si>
  <si>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</si>
  <si>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</si>
  <si>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</si>
  <si>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</si>
  <si>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</si>
  <si>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</si>
  <si>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</si>
  <si>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</si>
  <si>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</si>
  <si>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</si>
  <si>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</si>
  <si>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</si>
  <si>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</si>
  <si>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</si>
  <si>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</si>
  <si>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</si>
  <si>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</si>
  <si>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</si>
  <si>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</si>
  <si>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</si>
  <si>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</si>
  <si>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</si>
  <si>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</si>
  <si>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</si>
  <si>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</si>
  <si>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</si>
  <si>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</si>
  <si>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</si>
  <si>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</si>
  <si>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</si>
  <si>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</si>
  <si>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</si>
  <si>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</si>
  <si>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</si>
  <si>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</si>
  <si>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</si>
  <si>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</si>
  <si>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</si>
  <si>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</si>
  <si>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</si>
  <si>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</si>
  <si>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</si>
  <si>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</si>
  <si>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</si>
  <si>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</si>
  <si>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</si>
  <si>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</si>
  <si>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</si>
  <si>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</si>
  <si>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</si>
  <si>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</si>
  <si>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</si>
  <si>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</si>
  <si>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</si>
  <si>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</si>
  <si>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</si>
  <si>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</si>
  <si>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</si>
  <si>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</si>
  <si>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</si>
  <si>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</si>
  <si>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</si>
  <si>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</si>
  <si>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</si>
  <si>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</si>
  <si>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</si>
  <si>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</si>
  <si>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</si>
  <si>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</si>
  <si>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</si>
  <si>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</si>
  <si>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</si>
  <si>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</si>
  <si>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</si>
  <si>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</si>
  <si>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</si>
  <si>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</si>
  <si>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</si>
  <si>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</si>
  <si>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</si>
  <si>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</si>
  <si>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</si>
  <si>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</si>
  <si>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</si>
  <si>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</si>
  <si>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</si>
  <si>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</si>
  <si>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</si>
  <si>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</si>
  <si>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</si>
  <si>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</si>
  <si>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</si>
  <si>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</si>
  <si>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</si>
  <si>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</si>
  <si>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</si>
  <si>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</si>
  <si>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</si>
  <si>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</si>
  <si>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</si>
  <si>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</si>
  <si>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</si>
  <si>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</si>
  <si>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</si>
  <si>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</si>
  <si>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</si>
  <si>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</si>
  <si>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</si>
  <si>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</si>
  <si>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</si>
  <si>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</si>
  <si>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</si>
  <si>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</si>
  <si>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</si>
  <si>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</si>
  <si>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</si>
  <si>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</si>
  <si>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</si>
  <si>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</si>
  <si>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</si>
  <si>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</si>
  <si>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</si>
  <si>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</si>
  <si>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</si>
  <si>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</si>
  <si>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</si>
  <si>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</si>
  <si>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</si>
  <si>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</si>
  <si>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</si>
  <si>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</si>
  <si>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</si>
  <si>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</si>
  <si>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</si>
  <si>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</si>
  <si>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</si>
  <si>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</si>
  <si>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</si>
  <si>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</si>
  <si>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</si>
  <si>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</si>
  <si>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</si>
  <si>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</si>
  <si>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</si>
  <si>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</si>
  <si>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</si>
  <si>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</si>
  <si>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</si>
  <si>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</si>
  <si>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</si>
  <si>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</si>
  <si>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</si>
  <si>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</si>
  <si>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</si>
  <si>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</si>
  <si>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</si>
  <si>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</si>
  <si>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</si>
  <si>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</si>
  <si>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</si>
  <si>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</si>
  <si>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</si>
  <si>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</si>
  <si>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</si>
  <si>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</si>
  <si>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</si>
  <si>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</si>
  <si>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</si>
  <si>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</si>
  <si>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</si>
  <si>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</si>
  <si>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</si>
  <si>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</si>
  <si>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</si>
  <si>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</si>
  <si>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</si>
  <si>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</si>
  <si>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</si>
  <si>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</si>
  <si>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</si>
  <si>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</si>
  <si>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</si>
  <si>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</si>
  <si>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</si>
  <si>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</si>
  <si>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</si>
  <si>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</si>
  <si>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</si>
  <si>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</si>
  <si>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</si>
  <si>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</si>
  <si>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</si>
  <si>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</si>
  <si>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</si>
  <si>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</si>
  <si>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</si>
  <si>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</si>
  <si>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</si>
  <si>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</si>
  <si>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</si>
  <si>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</si>
  <si>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</si>
  <si>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</si>
  <si>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</si>
  <si>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</si>
  <si>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</si>
  <si>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</si>
  <si>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</si>
  <si>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</si>
  <si>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</si>
  <si>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</si>
  <si>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</si>
  <si>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</si>
  <si>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</si>
  <si>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</si>
  <si>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</si>
  <si>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</si>
  <si>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</si>
  <si>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</si>
  <si>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</si>
  <si>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</si>
  <si>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</si>
  <si>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</si>
  <si>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</si>
  <si>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</si>
  <si>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</si>
  <si>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</si>
  <si>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</si>
  <si>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</si>
  <si>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</si>
  <si>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</si>
  <si>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</si>
  <si>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</si>
  <si>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</si>
  <si>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</si>
  <si>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</si>
  <si>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</si>
  <si>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</si>
  <si>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</si>
  <si>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</si>
  <si>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</si>
  <si>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</si>
  <si>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</si>
  <si>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</si>
  <si>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</si>
  <si>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</si>
  <si>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</si>
  <si>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</si>
  <si>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</si>
  <si>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</si>
  <si>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</si>
  <si>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</si>
  <si>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</si>
  <si>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</si>
  <si>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</si>
  <si>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</si>
  <si>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</si>
  <si>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</si>
  <si>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</si>
  <si>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</si>
  <si>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</si>
  <si>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</si>
  <si>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</si>
  <si>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</si>
  <si>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</si>
  <si>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</si>
  <si>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</si>
  <si>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</si>
  <si>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</si>
  <si>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</si>
  <si>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</si>
  <si>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</si>
  <si>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</si>
  <si>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</si>
  <si>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</si>
  <si>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</si>
  <si>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</si>
  <si>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</si>
  <si>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</si>
  <si>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</si>
  <si>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</si>
  <si>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</si>
  <si>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</si>
  <si>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</si>
  <si>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</si>
  <si>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</si>
  <si>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</si>
  <si>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</si>
  <si>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</si>
  <si>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</si>
  <si>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</si>
  <si>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</si>
  <si>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</si>
  <si>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</si>
  <si>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</si>
  <si>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</si>
  <si>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</si>
  <si>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</si>
  <si>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</si>
  <si>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</si>
  <si>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</si>
  <si>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</si>
  <si>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</si>
  <si>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</si>
  <si>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</si>
  <si>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</si>
  <si>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</si>
  <si>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</si>
  <si>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</si>
  <si>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</si>
  <si>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</si>
  <si>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</si>
  <si>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</si>
  <si>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</si>
  <si>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</si>
  <si>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</si>
  <si>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</si>
  <si>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</si>
  <si>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</si>
  <si>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</si>
  <si>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</si>
  <si>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</si>
  <si>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</si>
  <si>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</si>
  <si>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</si>
  <si>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</si>
  <si>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</si>
  <si>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</si>
  <si>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</si>
  <si>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</si>
  <si>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</si>
  <si>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</si>
  <si>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</si>
  <si>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</si>
  <si>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</si>
  <si>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</si>
  <si>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</si>
  <si>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</si>
  <si>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</si>
  <si>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</si>
  <si>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</si>
  <si>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</si>
  <si>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</si>
  <si>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</si>
  <si>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</si>
  <si>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</si>
  <si>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</si>
  <si>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</si>
  <si>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</si>
  <si>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</si>
  <si>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</si>
  <si>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</si>
  <si>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</si>
  <si>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</si>
  <si>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</si>
  <si>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</si>
  <si>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</si>
  <si>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</si>
  <si>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</si>
  <si>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</si>
  <si>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</si>
  <si>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</si>
  <si>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</si>
  <si>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</si>
  <si>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</si>
  <si>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</si>
  <si>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</si>
  <si>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</si>
  <si>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</si>
  <si>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</si>
  <si>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</si>
  <si>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</si>
  <si>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</si>
  <si>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</si>
  <si>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</si>
  <si>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</si>
  <si>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</si>
  <si>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</si>
  <si>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</si>
  <si>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</si>
  <si>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</si>
  <si>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</si>
  <si>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</si>
  <si>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</si>
  <si>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</si>
  <si>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</si>
  <si>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</si>
  <si>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</si>
  <si>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</si>
  <si>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</si>
  <si>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</si>
  <si>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</si>
  <si>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</si>
  <si>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</si>
  <si>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</si>
  <si>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</si>
  <si>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</si>
  <si>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</si>
  <si>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</si>
  <si>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</si>
  <si>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</si>
  <si>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</si>
  <si>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</si>
  <si>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</si>
  <si>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</si>
  <si>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</si>
  <si>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</si>
  <si>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</si>
  <si>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</si>
  <si>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</si>
  <si>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</si>
  <si>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</si>
  <si>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</si>
  <si>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</si>
  <si>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</si>
  <si>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</si>
  <si>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</si>
  <si>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</si>
  <si>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</si>
  <si>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</si>
  <si>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</si>
  <si>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</si>
  <si>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</si>
  <si>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</si>
  <si>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</si>
  <si>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</si>
  <si>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</si>
  <si>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</si>
  <si>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</si>
  <si>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</si>
  <si>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</si>
  <si>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</si>
  <si>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</si>
  <si>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</si>
  <si>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</si>
  <si>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</si>
  <si>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</si>
  <si>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</si>
  <si>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</si>
  <si>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</si>
  <si>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</si>
  <si>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</si>
  <si>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</si>
  <si>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</si>
  <si>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</si>
  <si>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</si>
  <si>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</si>
  <si>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</si>
  <si>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</si>
  <si>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</si>
  <si>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</si>
  <si>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</si>
  <si>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</si>
  <si>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</si>
  <si>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</si>
  <si>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</si>
  <si>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</si>
  <si>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</si>
  <si>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</si>
  <si>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</si>
  <si>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</si>
  <si>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</si>
  <si>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</si>
  <si>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</si>
  <si>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</si>
  <si>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</si>
  <si>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</si>
  <si>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</si>
  <si>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</si>
  <si>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</si>
  <si>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</si>
  <si>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</si>
  <si>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</si>
  <si>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</si>
  <si>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</si>
  <si>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</si>
  <si>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</si>
  <si>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</si>
  <si>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</si>
  <si>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</si>
  <si>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</si>
  <si>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</si>
  <si>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</si>
  <si>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</si>
  <si>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</si>
  <si>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</si>
  <si>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</si>
  <si>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</si>
  <si>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</si>
  <si>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</si>
  <si>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</si>
  <si>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</si>
  <si>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</si>
  <si>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</si>
  <si>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</si>
  <si>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</si>
  <si>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</si>
  <si>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</si>
  <si>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</si>
  <si>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</si>
  <si>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</si>
  <si>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</si>
  <si>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</si>
  <si>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</si>
  <si>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</si>
  <si>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</si>
  <si>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</si>
  <si>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</si>
  <si>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</si>
  <si>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</si>
  <si>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</si>
  <si>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</si>
  <si>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</si>
  <si>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</si>
  <si>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</si>
  <si>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</si>
  <si>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</si>
  <si>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</si>
  <si>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</si>
  <si>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</si>
  <si>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</si>
  <si>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</si>
  <si>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</si>
  <si>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</si>
  <si>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</si>
  <si>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</si>
  <si>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</si>
  <si>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</si>
  <si>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</si>
  <si>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</si>
  <si>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</si>
  <si>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</si>
  <si>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</si>
  <si>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</si>
  <si>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</si>
  <si>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</si>
  <si>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</si>
  <si>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</si>
  <si>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</si>
  <si>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</si>
  <si>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</si>
  <si>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</si>
  <si>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</si>
  <si>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</si>
  <si>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</si>
  <si>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</si>
  <si>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</si>
  <si>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</si>
  <si>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</si>
  <si>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</si>
  <si>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</si>
  <si>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</si>
  <si>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</si>
  <si>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</si>
  <si>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</si>
  <si>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</si>
  <si>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</si>
  <si>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</si>
  <si>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</si>
  <si>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</si>
  <si>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</si>
  <si>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</si>
  <si>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</si>
  <si>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</si>
  <si>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</si>
  <si>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</si>
  <si>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</si>
  <si>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</si>
  <si>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</si>
  <si>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</si>
  <si>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</si>
  <si>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</si>
  <si>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</si>
  <si>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</si>
  <si>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</si>
  <si>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</si>
  <si>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</si>
  <si>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</si>
  <si>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</si>
  <si>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</si>
  <si>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</si>
  <si>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</si>
  <si>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</si>
  <si>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</si>
  <si>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</si>
  <si>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</si>
  <si>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</si>
  <si>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</si>
  <si>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</si>
  <si>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</si>
  <si>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</si>
  <si>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</si>
  <si>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</si>
  <si>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</si>
  <si>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</si>
  <si>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</si>
  <si>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</si>
  <si>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</si>
  <si>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</si>
  <si>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</si>
  <si>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</si>
  <si>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</si>
  <si>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</si>
  <si>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</si>
  <si>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</si>
  <si>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</si>
  <si>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</si>
  <si>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</si>
  <si>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</si>
  <si>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</si>
  <si>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</si>
  <si>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</si>
  <si>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</si>
  <si>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</si>
  <si>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</si>
  <si>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</si>
  <si>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</si>
  <si>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</si>
  <si>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</si>
  <si>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</si>
  <si>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</si>
  <si>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</si>
  <si>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</si>
  <si>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</si>
  <si>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</si>
  <si>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</si>
  <si>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</si>
  <si>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</si>
  <si>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</si>
  <si>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</si>
  <si>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</si>
  <si>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</si>
  <si>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</si>
  <si>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</si>
  <si>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</si>
  <si>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</si>
  <si>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</si>
  <si>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</si>
  <si>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</si>
  <si>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</si>
  <si>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</si>
  <si>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</si>
  <si>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</si>
  <si>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</si>
  <si>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</si>
  <si>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</si>
  <si>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</si>
  <si>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</si>
  <si>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</si>
  <si>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</si>
  <si>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</si>
  <si>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</si>
  <si>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</si>
  <si>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</si>
  <si>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</si>
  <si>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</si>
  <si>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</si>
  <si>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</si>
  <si>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</si>
  <si>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</si>
  <si>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</si>
  <si>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</si>
  <si>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</si>
  <si>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</si>
  <si>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</si>
  <si>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</si>
  <si>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</si>
  <si>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</si>
  <si>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</si>
  <si>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</si>
  <si>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</si>
  <si>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</si>
  <si>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</si>
  <si>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</si>
  <si>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</si>
  <si>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</si>
  <si>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</si>
  <si>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</si>
  <si>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</si>
  <si>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</si>
  <si>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</si>
  <si>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</si>
  <si>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</si>
  <si>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</si>
  <si>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</si>
  <si>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</si>
  <si>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</si>
  <si>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</si>
  <si>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</si>
  <si>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</si>
  <si>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</si>
  <si>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</si>
  <si>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</si>
  <si>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</si>
  <si>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</si>
  <si>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</si>
  <si>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</si>
  <si>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</si>
  <si>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</si>
  <si>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</si>
  <si>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</si>
  <si>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</si>
  <si>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</si>
  <si>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</si>
  <si>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</si>
  <si>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</si>
  <si>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</si>
  <si>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</si>
  <si>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</si>
  <si>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</si>
  <si>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</si>
  <si>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</si>
  <si>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</si>
  <si>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</si>
  <si>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</si>
  <si>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</si>
  <si>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</si>
  <si>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</si>
  <si>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</si>
  <si>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</si>
  <si>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</si>
  <si>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</si>
  <si>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</si>
  <si>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</si>
  <si>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</si>
  <si>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</si>
  <si>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</si>
  <si>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</si>
  <si>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</si>
  <si>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</si>
  <si>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</si>
  <si>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</si>
  <si>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</si>
  <si>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</si>
  <si>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</si>
  <si>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</si>
  <si>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</si>
  <si>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</si>
  <si>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</si>
  <si>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</si>
  <si>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</si>
  <si>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</si>
  <si>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</si>
  <si>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</si>
  <si>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</si>
  <si>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</si>
  <si>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</si>
  <si>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</si>
  <si>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</si>
  <si>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</si>
  <si>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</si>
  <si>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</si>
  <si>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</si>
  <si>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</si>
  <si>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</si>
  <si>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</si>
  <si>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</si>
  <si>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</si>
  <si>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</si>
  <si>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</si>
  <si>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</si>
  <si>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</si>
  <si>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</si>
  <si>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</si>
  <si>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</si>
  <si>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</si>
  <si>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</si>
  <si>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</si>
  <si>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</si>
  <si>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</si>
  <si>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</si>
  <si>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</si>
  <si>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</si>
  <si>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</si>
  <si>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</si>
  <si>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</si>
  <si>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</si>
  <si>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</si>
  <si>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</si>
  <si>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</si>
  <si>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</si>
  <si>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</si>
  <si>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</si>
  <si>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</si>
  <si>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</si>
  <si>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</si>
  <si>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</si>
  <si>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</si>
  <si>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</si>
  <si>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</si>
  <si>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</si>
  <si>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</si>
  <si>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</si>
  <si>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</si>
  <si>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</si>
  <si>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</si>
  <si>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</si>
  <si>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</si>
  <si>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</si>
  <si>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</si>
  <si>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</si>
  <si>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</si>
  <si>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</si>
  <si>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</si>
  <si>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</si>
  <si>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</si>
  <si>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</si>
  <si>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</si>
  <si>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</si>
  <si>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</si>
  <si>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</si>
  <si>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</si>
  <si>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</si>
  <si>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</si>
  <si>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</si>
  <si>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</si>
  <si>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</si>
  <si>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</si>
  <si>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</si>
  <si>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</si>
  <si>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</si>
  <si>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</si>
  <si>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</si>
  <si>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</si>
  <si>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</si>
  <si>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</si>
  <si>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</si>
  <si>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</si>
  <si>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</si>
  <si>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</si>
  <si>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</si>
  <si>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</si>
  <si>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</si>
  <si>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</si>
  <si>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</si>
  <si>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</si>
  <si>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</si>
  <si>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</si>
  <si>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</si>
  <si>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</si>
  <si>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</si>
  <si>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</si>
  <si>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</si>
  <si>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</si>
  <si>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</si>
  <si>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</si>
  <si>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</si>
  <si>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</si>
  <si>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</si>
  <si>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</si>
  <si>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</si>
  <si>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</si>
  <si>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</si>
  <si>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</si>
  <si>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</si>
  <si>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</si>
  <si>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</si>
  <si>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</si>
  <si>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</si>
  <si>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</si>
  <si>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</si>
  <si>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</si>
  <si>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</si>
  <si>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</si>
  <si>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</si>
  <si>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</si>
  <si>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</si>
  <si>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</si>
  <si>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</si>
  <si>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</si>
  <si>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</si>
  <si>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</si>
  <si>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</si>
  <si>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</si>
  <si>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</si>
  <si>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</si>
  <si>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</si>
  <si>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</si>
  <si>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</si>
  <si>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</si>
  <si>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</si>
  <si>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</si>
  <si>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</si>
  <si>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</si>
  <si>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</si>
  <si>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</si>
  <si>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</si>
  <si>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</si>
  <si>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</si>
  <si>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</si>
  <si>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</si>
  <si>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</si>
  <si>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</si>
  <si>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</si>
  <si>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</si>
  <si>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</si>
  <si>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</si>
  <si>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</si>
  <si>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</si>
  <si>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</si>
  <si>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</si>
  <si>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</si>
  <si>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</si>
  <si>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</si>
  <si>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</si>
  <si>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</si>
  <si>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</si>
  <si>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</si>
  <si>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</si>
  <si>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</si>
  <si>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</si>
  <si>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</si>
  <si>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</si>
  <si>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</si>
  <si>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</si>
  <si>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</si>
  <si>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</si>
  <si>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</si>
  <si>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</si>
  <si>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</si>
  <si>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</si>
  <si>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</si>
  <si>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</si>
  <si>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</si>
  <si>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</si>
  <si>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</si>
  <si>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</si>
  <si>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</si>
  <si>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</si>
  <si>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</si>
  <si>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</si>
  <si>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</si>
  <si>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</si>
  <si>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</si>
  <si>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</si>
  <si>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</si>
  <si>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</si>
  <si>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</si>
  <si>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</si>
  <si>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</si>
  <si>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</si>
  <si>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</si>
  <si>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</si>
  <si>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</si>
  <si>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</si>
  <si>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</si>
  <si>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</si>
  <si>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</si>
  <si>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</si>
  <si>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</si>
  <si>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</si>
  <si>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</si>
  <si>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</si>
  <si>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</si>
  <si>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</si>
  <si>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</si>
  <si>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</si>
  <si>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</si>
  <si>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</si>
  <si>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</si>
  <si>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</si>
  <si>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</si>
  <si>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</si>
  <si>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</si>
  <si>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</si>
  <si>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</si>
  <si>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</si>
  <si>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</si>
  <si>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</si>
  <si>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</si>
  <si>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</si>
  <si>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</si>
  <si>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</si>
  <si>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</si>
  <si>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</si>
  <si>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</si>
  <si>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</si>
  <si>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</si>
  <si>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</si>
  <si>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</si>
  <si>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</si>
  <si>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</si>
  <si>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</si>
  <si>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</si>
  <si>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</si>
  <si>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</si>
  <si>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</si>
  <si>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</si>
  <si>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</si>
  <si>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</si>
  <si>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</si>
  <si>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</si>
  <si>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</si>
  <si>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</si>
  <si>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</si>
  <si>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</si>
  <si>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</si>
  <si>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</si>
  <si>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</si>
  <si>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</si>
  <si>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</si>
  <si>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</si>
  <si>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</si>
  <si>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</si>
  <si>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</si>
  <si>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</si>
  <si>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</si>
  <si>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</si>
  <si>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</si>
  <si>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</si>
  <si>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</si>
  <si>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</si>
  <si>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</si>
  <si>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</si>
  <si>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</si>
  <si>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</si>
  <si>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</si>
  <si>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</si>
  <si>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</si>
  <si>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</si>
  <si>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</si>
  <si>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</si>
  <si>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</si>
  <si>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</si>
  <si>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</si>
  <si>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</si>
  <si>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</si>
  <si>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</si>
  <si>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</si>
  <si>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</si>
  <si>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</si>
  <si>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</si>
  <si>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</si>
  <si>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</si>
  <si>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</si>
  <si>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</si>
  <si>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</si>
  <si>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</si>
  <si>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</si>
  <si>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</si>
  <si>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</si>
  <si>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</si>
  <si>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</si>
  <si>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</si>
  <si>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</si>
  <si>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</si>
  <si>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</si>
  <si>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</si>
  <si>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</si>
  <si>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</si>
  <si>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</si>
  <si>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</si>
  <si>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</si>
  <si>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</si>
  <si>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</si>
  <si>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</si>
  <si>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</si>
  <si>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</si>
  <si>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</si>
  <si>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</si>
  <si>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</si>
  <si>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</si>
  <si>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</si>
  <si>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</si>
  <si>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</si>
  <si>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</si>
  <si>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</si>
  <si>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</si>
  <si>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</si>
  <si>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</si>
  <si>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</si>
  <si>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</si>
  <si>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</si>
  <si>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</si>
  <si>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</si>
  <si>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</si>
  <si>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</si>
  <si>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</si>
  <si>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</si>
  <si>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</si>
  <si>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</si>
  <si>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</si>
  <si>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</si>
  <si>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</si>
  <si>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</si>
  <si>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</si>
  <si>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</si>
  <si>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</si>
  <si>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</si>
  <si>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</si>
  <si>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</si>
  <si>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</si>
  <si>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</si>
  <si>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</si>
  <si>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</si>
  <si>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</si>
  <si>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</si>
  <si>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</si>
  <si>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</si>
  <si>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</si>
  <si>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</si>
  <si>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</si>
  <si>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</si>
  <si>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</si>
  <si>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</si>
  <si>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</si>
  <si>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</si>
  <si>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</si>
  <si>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</si>
  <si>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</si>
  <si>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</si>
  <si>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</si>
  <si>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</si>
  <si>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</si>
  <si>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</si>
  <si>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</si>
  <si>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</si>
  <si>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</si>
  <si>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</si>
  <si>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</si>
  <si>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</si>
  <si>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</si>
  <si>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</si>
  <si>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</si>
  <si>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</si>
  <si>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</si>
  <si>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</si>
  <si>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</si>
  <si>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</si>
  <si>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</si>
  <si>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</si>
  <si>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</si>
  <si>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</si>
  <si>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</si>
  <si>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</si>
  <si>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</si>
  <si>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</si>
  <si>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</si>
  <si>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</si>
  <si>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</si>
  <si>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</si>
  <si>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</si>
  <si>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</si>
  <si>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</si>
  <si>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</si>
  <si>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</si>
  <si>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</si>
  <si>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</si>
  <si>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</si>
  <si>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</si>
  <si>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</si>
  <si>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</si>
  <si>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</si>
  <si>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</si>
  <si>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</si>
  <si>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</si>
  <si>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</si>
  <si>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</si>
  <si>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</si>
  <si>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</si>
  <si>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</si>
  <si>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</si>
  <si>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</si>
  <si>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</si>
  <si>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</si>
  <si>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</si>
  <si>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</si>
  <si>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</si>
  <si>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</si>
  <si>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</si>
  <si>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</si>
  <si>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</si>
  <si>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</si>
  <si>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</si>
  <si>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</si>
  <si>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</si>
  <si>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</si>
  <si>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</si>
  <si>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</si>
  <si>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</si>
  <si>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</si>
  <si>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</si>
  <si>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</si>
  <si>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</si>
  <si>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</si>
  <si>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</si>
  <si>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</si>
  <si>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</si>
  <si>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</si>
  <si>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</si>
  <si>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</si>
  <si>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</si>
  <si>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</si>
  <si>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</si>
  <si>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</si>
  <si>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</si>
  <si>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</si>
  <si>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</si>
  <si>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</si>
  <si>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</si>
  <si>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</si>
  <si>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</si>
  <si>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</si>
  <si>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</si>
  <si>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</si>
  <si>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</si>
  <si>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</si>
  <si>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</si>
  <si>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</si>
  <si>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</si>
  <si>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</si>
  <si>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</si>
  <si>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</si>
  <si>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</si>
  <si>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</si>
  <si>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</si>
  <si>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</si>
  <si>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</si>
  <si>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</si>
  <si>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</si>
  <si>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</si>
  <si>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</si>
  <si>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</si>
  <si>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</si>
  <si>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</si>
  <si>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</si>
  <si>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</si>
  <si>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</si>
  <si>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</si>
  <si>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</si>
  <si>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</si>
  <si>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</si>
  <si>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</si>
  <si>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</si>
  <si>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</si>
  <si>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</si>
  <si>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</si>
  <si>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</si>
  <si>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</si>
  <si>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</si>
  <si>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</si>
  <si>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</si>
  <si>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</si>
  <si>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</si>
  <si>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</si>
  <si>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</si>
  <si>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</si>
  <si>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</si>
  <si>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</si>
  <si>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</si>
  <si>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</si>
  <si>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</si>
  <si>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</si>
  <si>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</si>
  <si>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</si>
  <si>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</si>
  <si>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</si>
  <si>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</si>
  <si>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</si>
  <si>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</si>
  <si>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</si>
  <si>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</si>
  <si>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</si>
  <si>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</si>
  <si>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</si>
  <si>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</si>
  <si>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</si>
  <si>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</si>
  <si>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</si>
  <si>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</si>
  <si>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</si>
  <si>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</si>
  <si>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</si>
  <si>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</si>
  <si>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</si>
  <si>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</si>
  <si>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</si>
  <si>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</si>
  <si>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</si>
  <si>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</si>
  <si>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</si>
  <si>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</si>
  <si>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</si>
  <si>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</si>
  <si>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</si>
  <si>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</si>
  <si>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</si>
  <si>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</si>
  <si>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</si>
  <si>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</si>
  <si>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</si>
  <si>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</si>
  <si>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</si>
  <si>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</si>
  <si>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</si>
  <si>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</si>
  <si>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</si>
  <si>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</si>
  <si>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</si>
  <si>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</si>
  <si>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</si>
  <si>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</si>
  <si>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</si>
  <si>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</si>
  <si>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</si>
  <si>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</si>
  <si>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</si>
  <si>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</si>
  <si>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</si>
  <si>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</si>
  <si>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</si>
  <si>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</si>
  <si>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</si>
  <si>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</si>
  <si>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</si>
  <si>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</si>
  <si>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</si>
  <si>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</si>
  <si>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</si>
  <si>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</si>
  <si>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</si>
  <si>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</si>
  <si>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</si>
  <si>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</si>
  <si>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</si>
  <si>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</si>
  <si>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</si>
  <si>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</si>
  <si>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</si>
  <si>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</si>
  <si>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</si>
  <si>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</si>
  <si>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</si>
  <si>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</si>
  <si>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</si>
  <si>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</si>
  <si>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</si>
  <si>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</si>
  <si>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</si>
  <si>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</si>
  <si>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</si>
  <si>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</si>
  <si>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</si>
  <si>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</si>
  <si>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</si>
  <si>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</si>
  <si>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</si>
  <si>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</si>
  <si>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</si>
  <si>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</si>
  <si>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</si>
  <si>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</si>
  <si>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</si>
  <si>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</si>
  <si>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</si>
  <si>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</si>
  <si>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</si>
  <si>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</si>
  <si>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</si>
  <si>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</si>
  <si>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</si>
  <si>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</si>
  <si>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</si>
  <si>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</si>
  <si>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</si>
  <si>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</si>
  <si>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</si>
  <si>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</si>
  <si>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</si>
  <si>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</si>
  <si>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</si>
  <si>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</si>
  <si>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</si>
  <si>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</si>
  <si>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</si>
  <si>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</si>
  <si>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</si>
  <si>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</si>
  <si>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</si>
  <si>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</si>
  <si>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</si>
  <si>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</si>
  <si>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</si>
  <si>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</si>
  <si>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</si>
  <si>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</si>
  <si>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</si>
  <si>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</si>
  <si>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</si>
  <si>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</si>
  <si>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</si>
  <si>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</si>
  <si>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</si>
  <si>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</si>
  <si>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</si>
  <si>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</si>
  <si>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</si>
  <si>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</si>
  <si>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</si>
  <si>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</si>
  <si>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</si>
  <si>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</si>
  <si>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</si>
  <si>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</si>
  <si>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</si>
  <si>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</si>
  <si>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</si>
  <si>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</si>
  <si>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</si>
  <si>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</si>
  <si>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</si>
  <si>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</si>
  <si>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</si>
  <si>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</si>
  <si>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</si>
  <si>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</si>
  <si>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</si>
  <si>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</si>
  <si>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</si>
  <si>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</si>
  <si>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</si>
  <si>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</si>
  <si>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</si>
  <si>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</si>
  <si>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</si>
  <si>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</si>
  <si>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</si>
  <si>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</si>
  <si>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</si>
  <si>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</si>
  <si>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</si>
  <si>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</si>
  <si>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</si>
  <si>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</si>
  <si>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</si>
  <si>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</si>
  <si>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</si>
  <si>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</si>
  <si>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</si>
  <si>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</si>
  <si>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</si>
  <si>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</si>
  <si>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</si>
  <si>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</si>
  <si>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</si>
  <si>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</si>
  <si>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</si>
  <si>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</si>
  <si>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</si>
  <si>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</si>
  <si>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</si>
  <si>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</si>
  <si>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</si>
  <si>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</si>
  <si>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</si>
  <si>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</si>
  <si>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</si>
  <si>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</si>
  <si>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</si>
  <si>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</si>
  <si>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</si>
  <si>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</si>
  <si>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</si>
  <si>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</si>
  <si>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</si>
  <si>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</si>
  <si>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</si>
  <si>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</si>
  <si>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</si>
  <si>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</si>
  <si>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</si>
  <si>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</si>
  <si>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</si>
  <si>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</si>
  <si>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</si>
  <si>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</si>
  <si>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</si>
  <si>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</si>
  <si>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</si>
  <si>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</si>
  <si>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</si>
  <si>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</si>
  <si>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</si>
  <si>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</si>
  <si>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</si>
  <si>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</si>
  <si>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</si>
  <si>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</si>
  <si>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</si>
  <si>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</si>
  <si>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</si>
  <si>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</si>
  <si>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</si>
  <si>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</si>
  <si>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</si>
  <si>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</si>
  <si>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</si>
  <si>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</si>
  <si>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</si>
  <si>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</si>
  <si>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</si>
  <si>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</si>
  <si>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</si>
  <si>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</si>
  <si>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</si>
  <si>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</si>
  <si>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</si>
  <si>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</si>
  <si>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</si>
  <si>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</si>
  <si>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</si>
  <si>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</si>
  <si>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</si>
  <si>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</si>
  <si>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</si>
  <si>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</si>
  <si>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</si>
  <si>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</si>
  <si>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</si>
  <si>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</si>
  <si>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</si>
  <si>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</si>
  <si>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</si>
  <si>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</si>
  <si>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</si>
  <si>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</si>
  <si>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</si>
  <si>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</si>
  <si>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</si>
  <si>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</si>
  <si>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</si>
  <si>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</si>
  <si>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</si>
  <si>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</si>
  <si>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</si>
  <si>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</si>
  <si>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</si>
  <si>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</si>
  <si>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</si>
  <si>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</si>
  <si>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</si>
  <si>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</si>
  <si>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</si>
  <si>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</si>
  <si>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</si>
  <si>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</si>
  <si>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</si>
  <si>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</si>
  <si>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</si>
  <si>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</si>
  <si>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</si>
  <si>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</si>
  <si>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</si>
  <si>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</si>
  <si>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</si>
  <si>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</si>
  <si>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</si>
  <si>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</si>
  <si>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</si>
  <si>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</si>
  <si>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</si>
  <si>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</si>
  <si>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</si>
  <si>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</si>
  <si>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</si>
  <si>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</si>
  <si>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</si>
  <si>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</si>
  <si>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</si>
  <si>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</si>
  <si>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</si>
  <si>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</si>
  <si>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</si>
  <si>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</si>
  <si>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</si>
  <si>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</si>
  <si>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</si>
  <si>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</si>
  <si>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</si>
  <si>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</si>
  <si>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</si>
  <si>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</si>
  <si>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</si>
  <si>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</si>
  <si>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</si>
  <si>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</si>
  <si>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</si>
  <si>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</si>
  <si>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</si>
  <si>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</si>
  <si>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</si>
  <si>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</si>
  <si>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</si>
  <si>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</si>
  <si>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</si>
  <si>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</si>
  <si>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</si>
  <si>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</si>
  <si>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</si>
  <si>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</si>
  <si>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</si>
  <si>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</si>
  <si>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</si>
  <si>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</si>
  <si>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</si>
  <si>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</si>
  <si>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</si>
  <si>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</si>
  <si>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</si>
  <si>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</si>
  <si>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</si>
  <si>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</si>
  <si>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</si>
  <si>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</si>
  <si>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</si>
  <si>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</si>
  <si>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</si>
  <si>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</si>
  <si>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</si>
  <si>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</si>
  <si>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</si>
  <si>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</si>
  <si>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</si>
  <si>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</si>
  <si>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</si>
  <si>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</si>
  <si>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</si>
  <si>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</si>
  <si>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</si>
  <si>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</si>
  <si>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</si>
  <si>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</si>
  <si>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</si>
  <si>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</si>
  <si>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</si>
  <si>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</si>
  <si>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</si>
  <si>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</si>
  <si>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</si>
  <si>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</si>
  <si>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</si>
  <si>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</si>
  <si>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</si>
  <si>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</si>
  <si>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</si>
  <si>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</si>
  <si>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</si>
  <si>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</si>
  <si>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</si>
  <si>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</si>
  <si>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</si>
  <si>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</si>
  <si>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</si>
  <si>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</si>
  <si>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</si>
  <si>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</si>
  <si>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</si>
  <si>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</si>
  <si>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</si>
  <si>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</si>
  <si>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</si>
  <si>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</si>
  <si>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</si>
  <si>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</si>
  <si>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</si>
  <si>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</si>
  <si>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</si>
  <si>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</si>
  <si>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</si>
  <si>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</si>
  <si>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</si>
  <si>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</si>
  <si>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</si>
  <si>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</si>
  <si>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</si>
  <si>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</si>
  <si>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</si>
  <si>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</si>
  <si>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</si>
  <si>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</si>
  <si>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</si>
  <si>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</si>
  <si>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</si>
  <si>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</si>
  <si>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</si>
  <si>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</si>
  <si>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</si>
  <si>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</si>
  <si>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</si>
  <si>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</si>
  <si>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</si>
  <si>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</si>
  <si>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</si>
  <si>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</si>
  <si>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</si>
  <si>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</si>
  <si>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</si>
  <si>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</si>
  <si>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</si>
  <si>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</si>
  <si>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</si>
  <si>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</si>
  <si>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</si>
  <si>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</si>
  <si>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</si>
  <si>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</si>
  <si>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</si>
  <si>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</si>
  <si>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</si>
  <si>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</si>
  <si>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</si>
  <si>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</si>
  <si>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</si>
  <si>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</si>
  <si>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</si>
  <si>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</si>
  <si>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</si>
  <si>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</si>
  <si>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</si>
  <si>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</si>
  <si>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</si>
  <si>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</si>
  <si>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</si>
  <si>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</si>
  <si>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</si>
  <si>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</si>
  <si>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</si>
  <si>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</si>
  <si>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</si>
  <si>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</si>
  <si>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</si>
  <si>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</si>
  <si>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</si>
  <si>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</si>
  <si>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</si>
  <si>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</si>
  <si>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</si>
  <si>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</si>
  <si>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</si>
  <si>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</si>
  <si>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</si>
  <si>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</si>
  <si>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</si>
  <si>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</si>
  <si>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</si>
  <si>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</si>
  <si>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</si>
  <si>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</si>
  <si>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</si>
  <si>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</si>
  <si>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</si>
  <si>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</si>
  <si>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</si>
  <si>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</si>
  <si>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</si>
  <si>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</si>
  <si>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</si>
  <si>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</si>
  <si>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</si>
  <si>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</si>
  <si>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</si>
  <si>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</si>
  <si>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</si>
  <si>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</si>
  <si>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</si>
  <si>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</si>
  <si>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</si>
  <si>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</si>
  <si>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</si>
  <si>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</si>
  <si>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</si>
  <si>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</si>
  <si>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</si>
  <si>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</si>
  <si>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</si>
  <si>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</si>
  <si>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</si>
  <si>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</si>
  <si>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</si>
  <si>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</si>
  <si>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</si>
  <si>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</si>
  <si>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</si>
  <si>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</si>
  <si>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</si>
  <si>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</si>
  <si>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</si>
  <si>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</si>
  <si>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</si>
  <si>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</si>
  <si>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</si>
  <si>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</si>
  <si>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</si>
  <si>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</si>
  <si>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</si>
  <si>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</si>
  <si>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</si>
  <si>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</si>
  <si>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</si>
  <si>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</si>
  <si>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</si>
  <si>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</si>
  <si>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</si>
  <si>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</si>
  <si>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</si>
  <si>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</si>
  <si>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</si>
  <si>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</si>
  <si>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</si>
  <si>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</si>
  <si>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</si>
  <si>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</si>
  <si>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</si>
  <si>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</si>
  <si>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</si>
  <si>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</si>
  <si>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</si>
  <si>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</si>
  <si>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</si>
  <si>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</si>
  <si>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</si>
  <si>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</si>
  <si>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</si>
  <si>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</si>
  <si>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</si>
  <si>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</si>
  <si>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</si>
  <si>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</si>
  <si>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</si>
  <si>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</si>
  <si>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</si>
  <si>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</si>
  <si>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</si>
  <si>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</si>
  <si>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</si>
  <si>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</si>
  <si>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</si>
  <si>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</si>
  <si>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</si>
  <si>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</si>
  <si>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</si>
  <si>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</si>
  <si>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</si>
  <si>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</si>
  <si>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</si>
  <si>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</si>
  <si>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</si>
  <si>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</si>
  <si>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</si>
  <si>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</si>
  <si>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</si>
  <si>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</si>
  <si>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</si>
  <si>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</si>
  <si>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</si>
  <si>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</si>
  <si>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</si>
  <si>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</si>
  <si>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</si>
  <si>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</si>
  <si>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</si>
  <si>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</si>
  <si>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</si>
  <si>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</si>
  <si>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</si>
  <si>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</si>
  <si>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</si>
  <si>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</si>
  <si>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</si>
  <si>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</si>
  <si>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</si>
  <si>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</si>
  <si>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</si>
  <si>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</si>
  <si>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</si>
  <si>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</si>
  <si>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</si>
  <si>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</si>
  <si>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</si>
  <si>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</si>
  <si>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</si>
  <si>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</si>
  <si>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</si>
  <si>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</si>
  <si>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</si>
  <si>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</si>
  <si>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</si>
  <si>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</si>
  <si>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</si>
  <si>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</si>
  <si>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</si>
  <si>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</si>
  <si>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</si>
  <si>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</si>
  <si>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</si>
  <si>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</si>
  <si>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</si>
  <si>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</si>
  <si>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</si>
  <si>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</si>
  <si>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</si>
  <si>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</si>
  <si>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</si>
  <si>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</si>
  <si>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</si>
  <si>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</si>
  <si>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</si>
  <si>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</si>
  <si>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</si>
  <si>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</si>
  <si>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</si>
  <si>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</si>
  <si>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</si>
  <si>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</si>
  <si>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</si>
  <si>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</si>
  <si>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</si>
  <si>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</si>
  <si>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</si>
  <si>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</si>
  <si>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</si>
  <si>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</si>
  <si>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</si>
  <si>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</si>
  <si>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</si>
  <si>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</si>
  <si>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</si>
  <si>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</si>
  <si>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</si>
  <si>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</si>
  <si>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</si>
  <si>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</si>
  <si>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</si>
  <si>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</si>
  <si>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</si>
  <si>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</si>
  <si>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</si>
  <si>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</si>
  <si>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</si>
  <si>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</si>
  <si>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</si>
  <si>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</si>
  <si>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</si>
  <si>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</si>
  <si>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</si>
  <si>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</si>
  <si>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</si>
  <si>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</si>
  <si>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</si>
  <si>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</si>
  <si>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</si>
  <si>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</si>
  <si>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</si>
  <si>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</si>
  <si>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</si>
  <si>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</si>
  <si>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</si>
  <si>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</si>
  <si>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</si>
  <si>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</si>
  <si>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</si>
  <si>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</si>
  <si>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</si>
  <si>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</si>
  <si>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</si>
  <si>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</si>
  <si>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</si>
  <si>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</si>
  <si>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</si>
  <si>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</si>
  <si>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</si>
  <si>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</si>
  <si>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</si>
  <si>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</si>
  <si>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</si>
  <si>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</si>
  <si>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</si>
  <si>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</si>
  <si>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</si>
  <si>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</si>
  <si>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</si>
  <si>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</si>
  <si>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</si>
  <si>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</si>
  <si>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</si>
  <si>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</si>
  <si>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</si>
  <si>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</si>
  <si>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</si>
  <si>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</si>
  <si>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</si>
  <si>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</si>
  <si>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</si>
  <si>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</si>
  <si>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</si>
  <si>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</si>
  <si>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</si>
  <si>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</si>
  <si>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</si>
  <si>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</si>
  <si>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</si>
  <si>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</si>
  <si>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</si>
  <si>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</si>
  <si>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</si>
  <si>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</si>
  <si>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</si>
  <si>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</si>
  <si>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</si>
  <si>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</si>
  <si>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</si>
  <si>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</si>
  <si>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</si>
  <si>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</si>
  <si>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</si>
  <si>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</si>
  <si>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</si>
  <si>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</si>
  <si>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</si>
  <si>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</si>
  <si>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</si>
  <si>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</si>
  <si>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</si>
  <si>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</si>
  <si>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</si>
  <si>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</si>
  <si>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</si>
  <si>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</si>
  <si>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</si>
  <si>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</si>
  <si>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</si>
  <si>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</si>
  <si>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</si>
  <si>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</si>
  <si>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</si>
  <si>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</si>
  <si>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</si>
  <si>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</si>
  <si>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</si>
  <si>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</si>
  <si>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</si>
  <si>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</si>
  <si>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</si>
  <si>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</si>
  <si>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</si>
  <si>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</si>
  <si>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</si>
  <si>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</si>
  <si>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</si>
  <si>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</si>
  <si>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</si>
  <si>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</si>
  <si>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</si>
  <si>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</si>
  <si>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</si>
  <si>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</si>
  <si>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</si>
  <si>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</si>
  <si>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</si>
  <si>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</si>
  <si>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</si>
  <si>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</si>
  <si>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</si>
  <si>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</si>
  <si>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</si>
  <si>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</si>
  <si>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</si>
  <si>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</si>
  <si>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</si>
  <si>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</si>
  <si>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</si>
  <si>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</si>
  <si>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</si>
  <si>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</si>
  <si>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</si>
  <si>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</si>
  <si>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</si>
  <si>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</si>
  <si>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</si>
  <si>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</si>
  <si>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</si>
  <si>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</si>
  <si>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</si>
  <si>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</si>
  <si>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</si>
  <si>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</si>
  <si>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</si>
  <si>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</si>
  <si>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</si>
  <si>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</si>
  <si>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</si>
  <si>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</si>
  <si>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</si>
  <si>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</si>
  <si>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</si>
  <si>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</si>
  <si>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</si>
  <si>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</si>
  <si>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</si>
  <si>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</si>
  <si>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</si>
  <si>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</si>
  <si>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</si>
  <si>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</si>
  <si>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</si>
  <si>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</si>
  <si>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</si>
  <si>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</si>
  <si>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</si>
  <si>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</si>
  <si>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</si>
  <si>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</si>
  <si>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</si>
  <si>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</si>
  <si>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</si>
  <si>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</si>
  <si>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</si>
  <si>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</si>
  <si>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</si>
  <si>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</si>
  <si>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</si>
  <si>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</si>
  <si>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</si>
  <si>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</si>
  <si>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</si>
  <si>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</si>
  <si>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</si>
  <si>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</si>
  <si>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</si>
  <si>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</si>
  <si>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</si>
  <si>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</si>
  <si>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</si>
  <si>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</si>
  <si>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</si>
  <si>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</si>
  <si>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</si>
  <si>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</si>
  <si>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</si>
  <si>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</si>
  <si>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</si>
  <si>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</si>
  <si>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</si>
  <si>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</si>
  <si>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</si>
  <si>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</si>
  <si>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</si>
  <si>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</si>
  <si>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</si>
  <si>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</si>
  <si>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</si>
  <si>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</si>
  <si>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</si>
  <si>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</si>
  <si>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</si>
  <si>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</si>
  <si>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</si>
  <si>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</si>
  <si>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</si>
  <si>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</si>
  <si>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</si>
  <si>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</si>
  <si>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</si>
  <si>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</si>
  <si>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</si>
  <si>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</si>
  <si>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</si>
  <si>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</si>
  <si>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</si>
  <si>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</si>
  <si>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</si>
  <si>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</si>
  <si>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</si>
  <si>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</si>
  <si>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</si>
  <si>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</si>
  <si>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</si>
  <si>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</si>
  <si>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</si>
  <si>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</si>
  <si>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</si>
  <si>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</si>
  <si>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</si>
  <si>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</si>
  <si>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</si>
  <si>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</si>
  <si>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</si>
  <si>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</si>
  <si>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</si>
  <si>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</si>
  <si>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</si>
  <si>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</si>
  <si>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</si>
  <si>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</si>
  <si>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</si>
  <si>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</si>
  <si>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</si>
  <si>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</si>
  <si>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</si>
  <si>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</si>
  <si>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</si>
  <si>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</si>
  <si>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</si>
  <si>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</si>
  <si>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</si>
  <si>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</si>
  <si>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</si>
  <si>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</si>
  <si>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</si>
  <si>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</si>
  <si>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</si>
  <si>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</si>
  <si>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</si>
  <si>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</si>
  <si>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</si>
  <si>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</si>
  <si>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</si>
  <si>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</si>
  <si>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</si>
  <si>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</si>
  <si>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</si>
  <si>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</si>
  <si>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</si>
  <si>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</si>
  <si>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</si>
  <si>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</si>
  <si>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</si>
  <si>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</si>
  <si>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</si>
  <si>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</si>
  <si>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</si>
  <si>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</si>
  <si>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</si>
  <si>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</si>
  <si>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</si>
  <si>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</si>
  <si>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</si>
  <si>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</si>
  <si>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</si>
  <si>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</si>
  <si>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</si>
  <si>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</si>
  <si>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</si>
  <si>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</si>
  <si>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</si>
  <si>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</si>
  <si>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</si>
  <si>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</si>
  <si>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</si>
  <si>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</si>
  <si>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</si>
  <si>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</si>
  <si>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</si>
  <si>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</si>
  <si>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</si>
  <si>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</si>
  <si>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</si>
  <si>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</si>
  <si>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</si>
  <si>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</si>
  <si>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</si>
  <si>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</si>
  <si>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</si>
  <si>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</si>
  <si>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</si>
  <si>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</si>
  <si>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</si>
  <si>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</si>
  <si>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</si>
  <si>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</si>
  <si>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</si>
  <si>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</si>
  <si>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</si>
  <si>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</si>
  <si>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</si>
  <si>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</si>
  <si>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</si>
  <si>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</si>
  <si>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</si>
  <si>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</si>
  <si>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</si>
  <si>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</si>
  <si>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</si>
  <si>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</si>
  <si>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</si>
  <si>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</si>
  <si>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</si>
  <si>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</si>
  <si>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</si>
  <si>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</si>
  <si>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</si>
  <si>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</si>
  <si>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</si>
  <si>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</si>
  <si>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</si>
  <si>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</si>
  <si>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</si>
  <si>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</si>
  <si>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</si>
  <si>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</si>
  <si>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</si>
  <si>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</si>
  <si>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</si>
  <si>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</si>
  <si>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</si>
  <si>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</si>
  <si>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</si>
  <si>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</si>
  <si>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</si>
  <si>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</si>
  <si>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</si>
  <si>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</si>
  <si>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</si>
  <si>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</si>
  <si>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</si>
  <si>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</si>
  <si>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</si>
  <si>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</si>
  <si>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</si>
  <si>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</si>
  <si>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</si>
  <si>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</si>
  <si>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</si>
  <si>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</si>
  <si>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</si>
  <si>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</si>
  <si>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</si>
  <si>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</si>
  <si>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</si>
  <si>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</si>
  <si>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</si>
  <si>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</si>
  <si>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</si>
  <si>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</si>
  <si>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</si>
  <si>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</si>
  <si>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</si>
  <si>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</si>
  <si>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</si>
  <si>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</si>
  <si>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</si>
  <si>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</si>
  <si>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</si>
  <si>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</si>
  <si>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</si>
  <si>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</si>
  <si>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</si>
  <si>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</si>
  <si>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</si>
  <si>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</si>
  <si>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</si>
  <si>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</si>
  <si>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</si>
  <si>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</si>
  <si>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</si>
  <si>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</si>
  <si>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</si>
  <si>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</si>
  <si>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</si>
  <si>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</si>
  <si>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</si>
  <si>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</si>
  <si>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</si>
  <si>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</si>
  <si>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</si>
  <si>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</si>
  <si>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</si>
  <si>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</si>
  <si>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</si>
  <si>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</si>
  <si>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</si>
  <si>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</si>
  <si>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</si>
  <si>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</si>
  <si>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</si>
  <si>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</si>
  <si>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</si>
  <si>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</si>
  <si>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</si>
  <si>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</si>
  <si>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</si>
  <si>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</si>
  <si>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</si>
  <si>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</si>
  <si>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</si>
  <si>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</si>
  <si>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</si>
  <si>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</si>
  <si>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</si>
  <si>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</si>
  <si>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</si>
  <si>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</si>
  <si>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</si>
  <si>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</si>
  <si>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</si>
  <si>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</si>
  <si>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</si>
  <si>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</si>
  <si>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</si>
  <si>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</si>
  <si>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</si>
  <si>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</si>
  <si>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</si>
  <si>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</si>
  <si>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</si>
  <si>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</si>
  <si>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</si>
  <si>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</si>
  <si>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</si>
  <si>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</si>
  <si>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</si>
  <si>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</si>
  <si>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</si>
  <si>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</si>
  <si>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</si>
  <si>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</si>
  <si>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</si>
  <si>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</si>
  <si>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</si>
  <si>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</si>
  <si>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</si>
  <si>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</si>
  <si>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</si>
  <si>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</si>
  <si>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</si>
  <si>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</si>
  <si>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</si>
  <si>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</si>
  <si>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</si>
  <si>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</si>
  <si>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</si>
  <si>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</si>
  <si>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</si>
  <si>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</si>
  <si>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</si>
  <si>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</si>
  <si>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</si>
  <si>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</si>
  <si>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</si>
  <si>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</si>
  <si>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</si>
  <si>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</si>
  <si>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</si>
  <si>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</si>
  <si>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</si>
  <si>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</si>
  <si>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</si>
  <si>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</si>
  <si>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</si>
  <si>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</si>
  <si>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</si>
  <si>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</si>
  <si>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</si>
  <si>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</si>
  <si>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</si>
  <si>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</si>
  <si>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</si>
  <si>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</si>
  <si>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</si>
  <si>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</si>
  <si>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</si>
  <si>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</si>
  <si>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</si>
  <si>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</si>
  <si>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</si>
  <si>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</si>
  <si>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</si>
  <si>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</si>
  <si>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</si>
  <si>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</si>
  <si>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</si>
  <si>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</si>
  <si>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</si>
  <si>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</si>
  <si>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</si>
  <si>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</si>
  <si>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</si>
  <si>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</si>
  <si>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</si>
  <si>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</si>
  <si>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</si>
  <si>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</si>
  <si>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</si>
  <si>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</si>
  <si>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</si>
  <si>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</si>
  <si>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</si>
  <si>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</si>
  <si>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</si>
  <si>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</si>
  <si>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</si>
  <si>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</si>
  <si>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</si>
  <si>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</si>
  <si>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</si>
  <si>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</si>
  <si>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</si>
  <si>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</si>
  <si>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</si>
  <si>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</si>
  <si>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</si>
  <si>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</si>
  <si>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</si>
  <si>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</si>
  <si>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</si>
  <si>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</si>
  <si>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</si>
  <si>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</si>
  <si>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</si>
  <si>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</si>
  <si>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</si>
  <si>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</si>
  <si>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</si>
  <si>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</si>
  <si>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</si>
  <si>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</si>
  <si>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</si>
  <si>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</si>
  <si>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</si>
  <si>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</si>
  <si>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</si>
  <si>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</si>
  <si>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</si>
  <si>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</si>
  <si>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</si>
  <si>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</si>
  <si>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</si>
  <si>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</si>
  <si>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</si>
  <si>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</si>
  <si>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</si>
  <si>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</si>
  <si>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</si>
  <si>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</si>
  <si>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</si>
  <si>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</si>
  <si>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</si>
  <si>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</si>
  <si>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</si>
  <si>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</si>
  <si>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</si>
  <si>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</si>
  <si>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</si>
  <si>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</si>
  <si>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</si>
  <si>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</si>
  <si>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</si>
  <si>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</si>
  <si>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</si>
  <si>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</si>
  <si>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</si>
  <si>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</si>
  <si>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</si>
  <si>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</si>
  <si>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</si>
  <si>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</si>
  <si>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</si>
  <si>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</si>
  <si>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</si>
  <si>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</si>
  <si>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</si>
  <si>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</si>
  <si>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</si>
  <si>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</si>
  <si>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</si>
  <si>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</si>
  <si>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</si>
  <si>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</si>
  <si>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</si>
  <si>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</si>
  <si>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</si>
  <si>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</si>
  <si>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</si>
  <si>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</si>
  <si>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</si>
  <si>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</si>
  <si>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</si>
  <si>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</si>
  <si>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</si>
  <si>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</si>
  <si>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</si>
  <si>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</si>
  <si>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</si>
  <si>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</si>
  <si>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</si>
  <si>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</si>
  <si>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</si>
  <si>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</si>
  <si>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</si>
  <si>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</si>
  <si>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</si>
  <si>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</si>
  <si>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</si>
  <si>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</si>
  <si>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</si>
  <si>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</si>
  <si>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</si>
  <si>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</si>
  <si>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</si>
  <si>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</si>
  <si>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</si>
  <si>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</si>
  <si>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</si>
  <si>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</si>
  <si>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</si>
  <si>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</si>
  <si>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</si>
  <si>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</si>
  <si>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</si>
  <si>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</si>
  <si>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</si>
  <si>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</si>
  <si>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</si>
  <si>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</si>
  <si>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</si>
  <si>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</si>
  <si>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</si>
  <si>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</si>
  <si>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</si>
  <si>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</si>
  <si>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</si>
  <si>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</si>
  <si>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</si>
  <si>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</si>
  <si>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</si>
  <si>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</si>
  <si>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</si>
  <si>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</si>
  <si>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</si>
  <si>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</si>
  <si>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</si>
  <si>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</si>
  <si>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</si>
  <si>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</si>
  <si>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</si>
  <si>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</si>
  <si>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</si>
  <si>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</si>
  <si>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</si>
  <si>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</si>
  <si>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</si>
  <si>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</si>
  <si>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</si>
  <si>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</si>
  <si>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</si>
  <si>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</si>
  <si>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</si>
  <si>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</si>
  <si>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</si>
  <si>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</si>
  <si>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</si>
  <si>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</si>
  <si>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</si>
  <si>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</si>
  <si>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</si>
  <si>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</si>
  <si>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</si>
  <si>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</si>
  <si>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</si>
  <si>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</si>
  <si>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</si>
  <si>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</si>
  <si>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</si>
  <si>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</si>
  <si>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</si>
  <si>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</si>
  <si>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</si>
  <si>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</si>
  <si>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</si>
  <si>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</si>
  <si>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</si>
  <si>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</si>
  <si>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</si>
  <si>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</si>
  <si>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</si>
  <si>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</si>
  <si>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</si>
  <si>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</si>
  <si>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</si>
  <si>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</si>
  <si>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</si>
  <si>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</si>
  <si>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</si>
  <si>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</si>
  <si>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</si>
  <si>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</si>
  <si>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</si>
  <si>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</si>
  <si>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</si>
  <si>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</si>
  <si>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</si>
  <si>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</si>
  <si>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</si>
  <si>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</si>
  <si>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</si>
  <si>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</si>
  <si>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</si>
  <si>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</si>
  <si>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</si>
  <si>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</si>
  <si>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</si>
  <si>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</si>
  <si>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</si>
  <si>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</si>
  <si>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</si>
  <si>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</si>
  <si>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</si>
  <si>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</si>
  <si>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</si>
  <si>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</si>
  <si>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</si>
  <si>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</si>
  <si>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</si>
  <si>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</si>
  <si>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</si>
  <si>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</si>
  <si>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</si>
  <si>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</si>
  <si>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</si>
  <si>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</si>
  <si>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</si>
  <si>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</si>
  <si>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</si>
  <si>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</si>
  <si>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</si>
  <si>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</si>
  <si>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</si>
  <si>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</si>
  <si>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</si>
  <si>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</si>
  <si>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</si>
  <si>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</si>
  <si>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</si>
  <si>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</si>
  <si>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</si>
  <si>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</si>
  <si>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</si>
  <si>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</si>
  <si>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</si>
  <si>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</si>
  <si>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</si>
  <si>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</si>
  <si>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</si>
  <si>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</si>
  <si>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</si>
  <si>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</si>
  <si>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</si>
  <si>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</si>
  <si>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</si>
  <si>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</si>
  <si>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</si>
  <si>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</si>
  <si>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</si>
  <si>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</si>
  <si>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</si>
  <si>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</si>
  <si>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</si>
  <si>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</si>
  <si>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</si>
  <si>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</si>
  <si>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</si>
  <si>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</si>
  <si>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</si>
  <si>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</si>
  <si>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</si>
  <si>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</si>
  <si>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</si>
  <si>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</si>
  <si>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</si>
  <si>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</si>
  <si>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</si>
  <si>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</si>
  <si>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</si>
  <si>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</si>
  <si>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</si>
  <si>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</si>
  <si>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</si>
  <si>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</si>
  <si>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</si>
  <si>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</si>
  <si>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</si>
  <si>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</si>
  <si>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</si>
  <si>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</si>
  <si>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</si>
  <si>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</si>
  <si>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</si>
  <si>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</si>
  <si>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</si>
  <si>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</si>
  <si>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</si>
  <si>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</si>
  <si>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</si>
  <si>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</si>
  <si>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</si>
  <si>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</si>
  <si>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</si>
  <si>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</si>
  <si>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</si>
  <si>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</si>
  <si>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</si>
  <si>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</si>
  <si>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</si>
  <si>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</si>
  <si>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</si>
  <si>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</si>
  <si>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</si>
  <si>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</si>
  <si>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</si>
  <si>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</si>
  <si>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</si>
  <si>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</si>
  <si>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</si>
  <si>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</si>
  <si>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</si>
  <si>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</si>
  <si>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</si>
  <si>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</si>
  <si>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</si>
  <si>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</si>
  <si>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</si>
  <si>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</si>
  <si>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</si>
  <si>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</si>
  <si>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</si>
  <si>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</si>
  <si>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</si>
  <si>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</si>
  <si>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</si>
  <si>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</si>
  <si>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</si>
  <si>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</si>
  <si>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</si>
  <si>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</si>
  <si>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</si>
  <si>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</si>
  <si>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</si>
  <si>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</si>
  <si>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</si>
  <si>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</si>
  <si>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</si>
  <si>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</si>
  <si>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</si>
  <si>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</si>
  <si>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</si>
  <si>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</si>
  <si>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</si>
  <si>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</si>
  <si>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</si>
  <si>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</si>
  <si>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</si>
  <si>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</si>
  <si>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</si>
  <si>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</si>
  <si>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</si>
  <si>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</si>
  <si>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</si>
  <si>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</si>
  <si>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</si>
  <si>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</si>
  <si>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</si>
  <si>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</si>
  <si>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</si>
  <si>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</si>
  <si>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</si>
  <si>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</si>
  <si>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</si>
  <si>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</si>
  <si>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</si>
  <si>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</si>
  <si>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</si>
  <si>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</si>
  <si>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</si>
  <si>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</si>
  <si>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</si>
  <si>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</si>
  <si>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</si>
  <si>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</si>
  <si>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</si>
  <si>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</si>
  <si>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</si>
  <si>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</si>
  <si>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</si>
  <si>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</si>
  <si>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</si>
  <si>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</si>
  <si>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</si>
  <si>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</si>
  <si>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</si>
  <si>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</si>
  <si>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</si>
  <si>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</si>
  <si>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</si>
  <si>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</si>
  <si>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</si>
  <si>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</si>
  <si>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</si>
  <si>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</si>
  <si>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</si>
  <si>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</si>
  <si>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</si>
  <si>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</si>
  <si>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</si>
  <si>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</si>
  <si>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</si>
  <si>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</si>
  <si>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</si>
  <si>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</si>
  <si>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</si>
  <si>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</si>
  <si>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</si>
  <si>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</si>
  <si>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</si>
  <si>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</si>
  <si>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</si>
  <si>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</si>
  <si>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</si>
  <si>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</si>
  <si>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</si>
  <si>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</si>
  <si>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</si>
  <si>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</si>
  <si>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</si>
  <si>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</si>
  <si>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</si>
  <si>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</si>
  <si>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</si>
  <si>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</si>
  <si>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</si>
  <si>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</si>
  <si>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</si>
  <si>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</si>
  <si>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</si>
  <si>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</si>
  <si>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</si>
  <si>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</si>
  <si>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</si>
  <si>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</si>
  <si>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</si>
  <si>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</si>
  <si>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</si>
  <si>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</si>
  <si>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</si>
  <si>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</si>
  <si>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</si>
  <si>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</si>
  <si>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</si>
  <si>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</si>
  <si>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</si>
  <si>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</si>
  <si>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</si>
  <si>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</si>
  <si>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</si>
  <si>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</si>
  <si>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</si>
  <si>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</si>
  <si>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</si>
  <si>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</si>
  <si>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</si>
  <si>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</si>
  <si>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</si>
  <si>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</si>
  <si>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</si>
  <si>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</si>
  <si>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</si>
  <si>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</si>
  <si>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</si>
  <si>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</si>
  <si>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</si>
  <si>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</si>
  <si>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</si>
  <si>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</si>
  <si>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</si>
  <si>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</si>
  <si>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</si>
  <si>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</si>
  <si>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</si>
  <si>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</si>
  <si>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</si>
  <si>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</si>
  <si>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</si>
  <si>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</si>
  <si>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</si>
  <si>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</si>
  <si>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</si>
  <si>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</si>
  <si>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</si>
  <si>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</si>
  <si>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</si>
  <si>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</si>
  <si>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</si>
  <si>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</si>
  <si>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</si>
  <si>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</si>
  <si>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</si>
  <si>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</si>
  <si>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</si>
  <si>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</si>
  <si>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</si>
  <si>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</si>
  <si>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</si>
  <si>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</si>
  <si>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</si>
  <si>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</si>
  <si>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</si>
  <si>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</si>
  <si>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</si>
  <si>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</si>
  <si>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</si>
  <si>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</si>
  <si>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</si>
  <si>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</si>
  <si>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</si>
  <si>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</si>
  <si>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</si>
  <si>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</si>
  <si>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</si>
  <si>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</si>
  <si>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</si>
  <si>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</si>
  <si>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</si>
  <si>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</si>
  <si>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</si>
  <si>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</si>
  <si>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</si>
  <si>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</si>
  <si>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</si>
  <si>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</si>
  <si>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</si>
  <si>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</si>
  <si>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</si>
  <si>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</si>
  <si>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</si>
  <si>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</si>
  <si>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</si>
  <si>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</si>
  <si>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</si>
  <si>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</si>
  <si>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</si>
  <si>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</si>
  <si>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</si>
  <si>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</si>
  <si>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</si>
  <si>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</si>
  <si>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</si>
  <si>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</si>
  <si>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</si>
  <si>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</si>
  <si>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</si>
  <si>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</si>
  <si>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</si>
  <si>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</si>
  <si>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</si>
  <si>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</si>
  <si>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</si>
  <si>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</si>
  <si>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</si>
  <si>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</si>
  <si>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</si>
  <si>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</si>
  <si>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</si>
  <si>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</si>
  <si>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</si>
  <si>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</si>
  <si>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</si>
  <si>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</si>
  <si>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</si>
  <si>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</si>
  <si>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</si>
  <si>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</si>
  <si>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</si>
  <si>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</si>
  <si>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</si>
  <si>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</si>
  <si>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</si>
  <si>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</si>
  <si>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</si>
  <si>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</si>
  <si>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</si>
  <si>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</si>
  <si>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</si>
  <si>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</si>
  <si>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</si>
  <si>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</si>
  <si>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</si>
  <si>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</si>
  <si>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</si>
  <si>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</si>
  <si>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</si>
  <si>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</si>
  <si>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</si>
  <si>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</si>
  <si>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</si>
  <si>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</si>
  <si>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</si>
  <si>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</si>
  <si>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</si>
  <si>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</si>
  <si>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</si>
  <si>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</si>
  <si>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</si>
  <si>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</si>
  <si>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</si>
  <si>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</si>
  <si>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</si>
  <si>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</si>
  <si>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</si>
  <si>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</si>
  <si>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</si>
  <si>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</si>
  <si>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</si>
  <si>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</si>
  <si>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</si>
  <si>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</si>
  <si>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</si>
  <si>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</si>
  <si>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</si>
  <si>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</si>
  <si>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</si>
  <si>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</si>
  <si>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</si>
  <si>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</si>
  <si>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</si>
  <si>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</si>
  <si>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</si>
  <si>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</si>
  <si>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</si>
  <si>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</si>
  <si>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</si>
  <si>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</si>
  <si>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</si>
  <si>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</si>
  <si>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</si>
  <si>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</si>
  <si>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</si>
  <si>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</si>
  <si>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</si>
  <si>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</si>
  <si>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</si>
  <si>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</si>
  <si>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</si>
  <si>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</si>
  <si>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</si>
  <si>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</si>
  <si>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</si>
  <si>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</si>
  <si>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</si>
  <si>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</si>
  <si>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</si>
  <si>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</si>
  <si>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</si>
  <si>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</si>
  <si>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</si>
  <si>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</si>
  <si>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</si>
  <si>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</si>
  <si>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</si>
  <si>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</si>
  <si>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</si>
  <si>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</si>
  <si>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</si>
  <si>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</si>
  <si>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</si>
  <si>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</si>
  <si>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</si>
  <si>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</si>
  <si>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</si>
  <si>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</si>
  <si>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</si>
  <si>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</si>
  <si>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</si>
  <si>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</si>
  <si>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</si>
  <si>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</si>
  <si>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</si>
  <si>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</si>
  <si>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</si>
  <si>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</si>
  <si>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</si>
  <si>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</si>
  <si>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</si>
  <si>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</si>
  <si>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</si>
  <si>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</si>
  <si>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</si>
  <si>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</si>
  <si>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</si>
  <si>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</si>
  <si>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</si>
  <si>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</si>
  <si>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</si>
  <si>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</si>
  <si>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</si>
  <si>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</si>
  <si>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</si>
  <si>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</si>
  <si>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</si>
  <si>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</si>
  <si>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</si>
  <si>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</si>
  <si>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</si>
  <si>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</si>
  <si>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</si>
  <si>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</si>
  <si>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</si>
  <si>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</si>
  <si>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</si>
  <si>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</si>
  <si>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</si>
  <si>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</si>
  <si>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</si>
  <si>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</si>
  <si>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</si>
  <si>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</si>
  <si>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</si>
  <si>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</si>
  <si>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</si>
  <si>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</si>
  <si>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</si>
  <si>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</si>
  <si>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</si>
  <si>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</si>
  <si>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</si>
  <si>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</si>
  <si>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</si>
  <si>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</si>
  <si>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</si>
  <si>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</si>
  <si>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</si>
  <si>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</si>
  <si>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</si>
  <si>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</si>
  <si>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</si>
  <si>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</si>
  <si>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</si>
  <si>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</si>
  <si>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</si>
  <si>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</si>
  <si>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</si>
  <si>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</si>
  <si>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</si>
  <si>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</si>
  <si>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</si>
  <si>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</si>
  <si>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</si>
  <si>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</si>
  <si>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</si>
  <si>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</si>
  <si>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</si>
  <si>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</si>
  <si>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</si>
  <si>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</si>
  <si>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</si>
  <si>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</si>
  <si>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</si>
  <si>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</si>
  <si>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</si>
  <si>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</si>
  <si>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</si>
  <si>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</si>
  <si>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</si>
  <si>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</si>
  <si>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</si>
  <si>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</si>
  <si>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</si>
  <si>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</si>
  <si>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</si>
  <si>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</si>
  <si>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</si>
  <si>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</si>
  <si>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</si>
  <si>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</si>
  <si>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</si>
  <si>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</si>
  <si>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</si>
  <si>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</si>
  <si>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</si>
  <si>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</si>
  <si>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</si>
  <si>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</si>
  <si>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</si>
  <si>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</si>
  <si>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</si>
  <si>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</si>
  <si>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</si>
  <si>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</si>
  <si>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</si>
  <si>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</si>
  <si>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</si>
  <si>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</si>
  <si>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</si>
  <si>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</si>
  <si>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</si>
  <si>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</si>
  <si>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</si>
  <si>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</si>
  <si>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</si>
  <si>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</si>
  <si>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</si>
  <si>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</si>
  <si>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</si>
  <si>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</si>
  <si>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</si>
  <si>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</si>
  <si>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</si>
  <si>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</si>
  <si>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</si>
  <si>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</si>
  <si>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</si>
  <si>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</si>
  <si>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</si>
  <si>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</si>
  <si>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</si>
  <si>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</si>
  <si>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</si>
  <si>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</si>
  <si>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</si>
  <si>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</si>
  <si>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</si>
  <si>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</si>
  <si>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</si>
  <si>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</si>
  <si>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</si>
  <si>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</si>
  <si>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</si>
  <si>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</si>
  <si>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</si>
  <si>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</si>
  <si>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</si>
  <si>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</si>
  <si>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</si>
  <si>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</si>
  <si>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</si>
  <si>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</si>
  <si>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</si>
  <si>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</si>
  <si>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</si>
  <si>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</si>
  <si>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</si>
  <si>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</si>
  <si>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</si>
  <si>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</si>
  <si>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</si>
  <si>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</si>
  <si>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</si>
  <si>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</si>
  <si>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</si>
  <si>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</si>
  <si>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</si>
  <si>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</si>
  <si>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</si>
  <si>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</si>
  <si>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</si>
  <si>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</si>
  <si>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</si>
  <si>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</si>
  <si>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</si>
  <si>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</si>
  <si>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</si>
  <si>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</si>
  <si>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</si>
  <si>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</si>
  <si>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</si>
  <si>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</si>
  <si>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</si>
  <si>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</si>
  <si>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</si>
  <si>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</si>
  <si>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</si>
  <si>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</si>
  <si>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</si>
  <si>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</si>
  <si>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</si>
  <si>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</si>
  <si>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</si>
  <si>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</si>
  <si>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</si>
  <si>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</si>
  <si>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</si>
  <si>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</si>
  <si>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</si>
  <si>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</si>
  <si>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</si>
  <si>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</si>
  <si>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</si>
  <si>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</si>
  <si>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</si>
  <si>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</si>
  <si>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</si>
  <si>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</si>
  <si>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</si>
  <si>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</si>
  <si>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</si>
  <si>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</si>
  <si>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</si>
  <si>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</si>
  <si>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</si>
  <si>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</si>
  <si>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</si>
  <si>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</si>
  <si>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</si>
  <si>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</si>
  <si>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</si>
  <si>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</si>
  <si>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</si>
  <si>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</si>
  <si>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</si>
  <si>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</si>
  <si>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</si>
  <si>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</si>
  <si>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</si>
  <si>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</si>
  <si>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</si>
  <si>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</si>
  <si>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</si>
  <si>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</si>
  <si>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</si>
  <si>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</si>
  <si>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</si>
  <si>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</si>
  <si>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</si>
  <si>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</si>
  <si>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</si>
  <si>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</si>
  <si>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</si>
  <si>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</si>
  <si>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</si>
  <si>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</si>
  <si>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</si>
  <si>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</si>
  <si>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</si>
  <si>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</si>
  <si>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</si>
  <si>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</si>
  <si>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</si>
  <si>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</si>
  <si>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</si>
  <si>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</si>
  <si>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</si>
  <si>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</si>
  <si>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</si>
  <si>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</si>
  <si>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</si>
  <si>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</si>
  <si>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</si>
  <si>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</si>
  <si>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</si>
  <si>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</si>
  <si>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</si>
  <si>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</si>
  <si>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</si>
  <si>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</si>
  <si>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</si>
  <si>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</si>
  <si>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</si>
  <si>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</si>
  <si>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</si>
  <si>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</si>
  <si>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</si>
  <si>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</si>
  <si>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</si>
  <si>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</si>
  <si>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</si>
  <si>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</si>
  <si>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</si>
  <si>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</si>
  <si>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</si>
  <si>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</si>
  <si>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</si>
  <si>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</si>
  <si>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</si>
  <si>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</si>
  <si>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</si>
  <si>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</si>
  <si>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</si>
  <si>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</si>
  <si>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</si>
  <si>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</si>
  <si>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</si>
  <si>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</si>
  <si>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</si>
  <si>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</si>
  <si>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</si>
  <si>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</si>
  <si>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</si>
  <si>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</si>
  <si>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</si>
  <si>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</si>
  <si>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</si>
  <si>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</si>
  <si>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</si>
  <si>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</si>
  <si>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</si>
  <si>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</si>
  <si>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</si>
  <si>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</si>
  <si>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</si>
  <si>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</si>
  <si>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</si>
  <si>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</si>
  <si>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</si>
  <si>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</si>
  <si>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</si>
  <si>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</si>
  <si>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</si>
  <si>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</si>
  <si>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</si>
  <si>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</si>
  <si>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</si>
  <si>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</si>
  <si>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</si>
  <si>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</si>
  <si>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</si>
  <si>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</si>
  <si>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</si>
  <si>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</si>
  <si>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</si>
  <si>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</si>
  <si>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</si>
  <si>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</si>
  <si>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</si>
  <si>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</si>
  <si>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</si>
  <si>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</si>
  <si>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</si>
  <si>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</si>
  <si>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</si>
  <si>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</si>
  <si>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</si>
  <si>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</si>
  <si>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</si>
  <si>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</si>
  <si>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</si>
  <si>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</si>
  <si>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</si>
  <si>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</si>
  <si>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</si>
  <si>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</si>
  <si>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</si>
  <si>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</si>
  <si>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</si>
  <si>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</si>
  <si>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</si>
  <si>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</si>
  <si>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</si>
  <si>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</si>
  <si>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</si>
  <si>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</si>
  <si>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</si>
  <si>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</si>
  <si>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</si>
  <si>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</si>
  <si>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</si>
  <si>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</si>
  <si>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</si>
  <si>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</si>
  <si>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</si>
  <si>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</si>
  <si>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</si>
  <si>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</si>
  <si>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</si>
  <si>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</si>
  <si>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</si>
  <si>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</si>
  <si>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</si>
  <si>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</si>
  <si>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</si>
  <si>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</si>
  <si>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</si>
  <si>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</si>
  <si>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</si>
  <si>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</si>
  <si>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</si>
  <si>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</si>
  <si>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</si>
  <si>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</si>
  <si>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</si>
  <si>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</si>
  <si>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</si>
  <si>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</si>
  <si>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</si>
  <si>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</si>
  <si>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</si>
  <si>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</si>
  <si>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</si>
  <si>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</si>
  <si>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</si>
  <si>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</si>
  <si>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</si>
  <si>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</si>
  <si>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</si>
  <si>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</si>
  <si>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</si>
  <si>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</si>
  <si>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</si>
  <si>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</si>
  <si>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</si>
  <si>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</si>
  <si>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</si>
  <si>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</si>
  <si>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</si>
  <si>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</si>
  <si>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</si>
  <si>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</si>
  <si>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</si>
  <si>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</si>
  <si>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</si>
  <si>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</si>
  <si>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</si>
  <si>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</si>
  <si>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</si>
  <si>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</si>
  <si>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</si>
  <si>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</si>
  <si>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</si>
  <si>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</si>
  <si>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</si>
  <si>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</si>
  <si>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</si>
  <si>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</si>
  <si>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</si>
  <si>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</si>
  <si>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</si>
  <si>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</si>
  <si>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</si>
  <si>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</si>
  <si>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</si>
  <si>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</si>
  <si>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</si>
  <si>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</si>
  <si>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</si>
  <si>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</si>
  <si>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</si>
  <si>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</si>
  <si>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</si>
  <si>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</si>
  <si>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</si>
  <si>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</si>
  <si>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</si>
  <si>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</si>
  <si>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</si>
  <si>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</si>
  <si>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</si>
  <si>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</si>
  <si>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</si>
  <si>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</si>
  <si>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</si>
  <si>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</si>
  <si>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</si>
  <si>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</si>
  <si>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</si>
  <si>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</si>
  <si>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</si>
  <si>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</si>
  <si>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</si>
  <si>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</si>
  <si>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</si>
  <si>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</si>
  <si>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</si>
  <si>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</si>
  <si>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</si>
  <si>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</si>
  <si>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</si>
  <si>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</si>
  <si>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</si>
  <si>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</si>
  <si>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</si>
  <si>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</si>
  <si>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</si>
  <si>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</si>
  <si>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</si>
  <si>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</si>
  <si>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</si>
  <si>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</si>
  <si>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</si>
  <si>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</si>
  <si>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</si>
  <si>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</si>
  <si>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</si>
  <si>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</si>
  <si>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</si>
  <si>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</si>
  <si>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</si>
  <si>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</si>
  <si>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</si>
  <si>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</si>
  <si>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</si>
  <si>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</si>
  <si>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</si>
  <si>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</si>
  <si>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</si>
  <si>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</si>
  <si>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</si>
  <si>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</si>
  <si>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</si>
  <si>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</si>
  <si>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</si>
  <si>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</si>
  <si>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</si>
  <si>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</si>
  <si>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</si>
  <si>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</si>
  <si>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</si>
  <si>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</si>
  <si>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</si>
  <si>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</si>
  <si>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</si>
  <si>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</si>
  <si>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</si>
  <si>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</si>
  <si>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</si>
  <si>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</si>
  <si>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</si>
  <si>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</si>
  <si>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</si>
  <si>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</si>
  <si>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</si>
  <si>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</si>
  <si>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</si>
  <si>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</si>
  <si>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</si>
  <si>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</si>
  <si>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</si>
  <si>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</si>
  <si>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</si>
  <si>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</si>
  <si>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</si>
  <si>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</si>
  <si>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</si>
  <si>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</si>
  <si>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</si>
  <si>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</si>
  <si>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</si>
  <si>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</si>
  <si>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</si>
  <si>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</si>
  <si>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</si>
  <si>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</si>
  <si>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</si>
  <si>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</si>
  <si>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</si>
  <si>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</si>
  <si>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</si>
  <si>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</si>
  <si>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</si>
  <si>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</si>
  <si>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</si>
  <si>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</si>
  <si>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</si>
  <si>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</si>
  <si>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</si>
  <si>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</si>
  <si>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</si>
  <si>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</si>
  <si>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</si>
  <si>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</si>
  <si>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</si>
  <si>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</si>
  <si>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</si>
  <si>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</si>
  <si>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</si>
  <si>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</si>
  <si>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</si>
  <si>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</si>
  <si>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</si>
  <si>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</si>
  <si>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</si>
  <si>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</si>
  <si>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</si>
  <si>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</si>
  <si>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</si>
  <si>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</si>
  <si>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</si>
  <si>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</si>
  <si>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</si>
  <si>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</si>
  <si>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</si>
  <si>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</si>
  <si>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</si>
  <si>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</si>
  <si>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</si>
  <si>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</si>
  <si>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</si>
  <si>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</si>
  <si>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</si>
  <si>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</si>
  <si>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</si>
  <si>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</si>
  <si>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</si>
  <si>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</si>
  <si>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</si>
  <si>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</si>
  <si>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</si>
  <si>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</si>
  <si>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</si>
  <si>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</si>
  <si>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</si>
  <si>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</si>
  <si>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</si>
  <si>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</si>
  <si>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</si>
  <si>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</si>
  <si>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</si>
  <si>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</si>
  <si>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</si>
  <si>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</si>
  <si>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</si>
  <si>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</si>
  <si>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</si>
  <si>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</si>
  <si>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</si>
  <si>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</si>
  <si>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</si>
  <si>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</si>
  <si>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</si>
  <si>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</si>
  <si>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</si>
  <si>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</si>
  <si>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</si>
  <si>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</si>
  <si>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</si>
  <si>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</si>
  <si>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</si>
  <si>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</si>
  <si>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</si>
  <si>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</si>
  <si>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</si>
  <si>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</si>
  <si>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</si>
  <si>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</si>
  <si>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</si>
  <si>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</si>
  <si>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</si>
  <si>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</si>
  <si>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</si>
  <si>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</si>
  <si>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</si>
  <si>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</si>
  <si>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</si>
  <si>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</si>
  <si>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</si>
  <si>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</si>
  <si>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</si>
  <si>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</si>
  <si>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</si>
  <si>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</si>
  <si>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</si>
  <si>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</si>
  <si>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</si>
  <si>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</si>
  <si>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</si>
  <si>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</si>
  <si>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</si>
  <si>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</si>
  <si>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</si>
  <si>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</si>
  <si>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</si>
  <si>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</si>
  <si>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</si>
  <si>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</si>
  <si>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</si>
  <si>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</si>
  <si>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</si>
  <si>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</si>
  <si>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</si>
  <si>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</si>
  <si>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</si>
  <si>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</si>
  <si>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</si>
  <si>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</si>
  <si>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</si>
  <si>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</si>
  <si>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</si>
  <si>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</si>
  <si>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</si>
  <si>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</si>
  <si>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</si>
  <si>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</si>
  <si>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</si>
  <si>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</si>
  <si>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</si>
  <si>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</si>
  <si>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</si>
  <si>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</si>
  <si>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</si>
  <si>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</si>
  <si>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</si>
  <si>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</si>
  <si>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</si>
  <si>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</si>
  <si>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</si>
  <si>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</si>
  <si>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</si>
  <si>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</si>
  <si>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</si>
  <si>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</si>
  <si>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</si>
  <si>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</si>
  <si>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</si>
  <si>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</si>
  <si>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</si>
  <si>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</si>
  <si>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</si>
  <si>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</si>
  <si>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</si>
  <si>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</si>
  <si>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</si>
  <si>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</si>
  <si>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</si>
  <si>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</si>
  <si>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</si>
  <si>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</si>
  <si>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</si>
  <si>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</si>
  <si>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</si>
  <si>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</si>
  <si>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</si>
  <si>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</si>
  <si>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</si>
  <si>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</si>
  <si>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</si>
  <si>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</si>
  <si>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</si>
  <si>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</si>
  <si>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</si>
  <si>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</si>
  <si>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</si>
  <si>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</si>
  <si>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</si>
  <si>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</si>
  <si>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</si>
  <si>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</si>
  <si>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</si>
  <si>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</si>
  <si>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</si>
  <si>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</si>
  <si>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</si>
  <si>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</si>
  <si>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</si>
  <si>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</si>
  <si>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</si>
  <si>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</si>
  <si>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</si>
  <si>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</si>
  <si>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</si>
  <si>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</si>
  <si>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</si>
  <si>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</si>
  <si>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</si>
  <si>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</si>
  <si>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</si>
  <si>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</si>
  <si>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</si>
  <si>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</si>
  <si>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</si>
  <si>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</si>
  <si>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</si>
  <si>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</si>
  <si>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</si>
  <si>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</si>
  <si>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</si>
  <si>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</si>
  <si>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</si>
  <si>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</si>
  <si>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</si>
  <si>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</si>
  <si>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</si>
  <si>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</si>
  <si>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</si>
  <si>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</si>
  <si>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</si>
  <si>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</si>
  <si>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</si>
  <si>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</si>
  <si>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</si>
  <si>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</si>
  <si>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</si>
  <si>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</si>
  <si>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</si>
  <si>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</si>
  <si>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</si>
  <si>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</si>
  <si>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</si>
  <si>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</si>
  <si>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</si>
  <si>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</si>
  <si>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</si>
  <si>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</si>
  <si>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</si>
  <si>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</si>
  <si>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</si>
  <si>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</si>
  <si>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</si>
  <si>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</si>
  <si>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</si>
  <si>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</si>
  <si>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</si>
  <si>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</si>
  <si>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</si>
  <si>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</si>
  <si>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</si>
  <si>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</si>
  <si>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</si>
  <si>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</si>
  <si>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</si>
  <si>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</si>
  <si>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</si>
  <si>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</si>
  <si>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</si>
  <si>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</si>
  <si>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</si>
  <si>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</si>
  <si>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</si>
  <si>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</si>
  <si>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</si>
  <si>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</si>
  <si>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</si>
  <si>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</si>
  <si>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</si>
  <si>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</si>
  <si>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</si>
  <si>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</si>
  <si>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</si>
  <si>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</si>
  <si>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</si>
  <si>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</si>
  <si>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</si>
  <si>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</si>
  <si>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</si>
  <si>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</si>
  <si>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</si>
  <si>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</si>
  <si>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</si>
  <si>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</si>
  <si>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</si>
  <si>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</si>
  <si>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</si>
  <si>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</si>
  <si>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</si>
  <si>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</si>
  <si>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</si>
  <si>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</si>
  <si>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</si>
  <si>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</si>
  <si>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</si>
  <si>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</si>
  <si>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</si>
  <si>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</si>
  <si>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</si>
  <si>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</si>
  <si>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</si>
  <si>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</si>
  <si>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</si>
  <si>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</si>
  <si>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</si>
  <si>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</si>
  <si>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</si>
  <si>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</si>
  <si>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</si>
  <si>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</si>
  <si>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</si>
  <si>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</si>
  <si>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</si>
  <si>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</si>
  <si>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</si>
  <si>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</si>
  <si>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</si>
  <si>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</si>
  <si>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</si>
  <si>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</si>
  <si>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</si>
  <si>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</si>
  <si>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</si>
  <si>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</si>
  <si>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</si>
  <si>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</si>
  <si>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</si>
  <si>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</si>
  <si>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</si>
  <si>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</si>
  <si>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</si>
  <si>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</si>
  <si>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</si>
  <si>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</si>
  <si>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</si>
  <si>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</si>
  <si>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</si>
  <si>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</si>
  <si>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</si>
  <si>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</si>
  <si>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</si>
  <si>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</si>
  <si>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</si>
  <si>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</si>
  <si>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</si>
  <si>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</si>
  <si>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</si>
  <si>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</si>
  <si>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</si>
  <si>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</si>
  <si>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</si>
  <si>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</si>
  <si>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</si>
  <si>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</si>
  <si>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</si>
  <si>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</si>
  <si>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</si>
  <si>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</si>
  <si>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</si>
  <si>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</si>
  <si>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</si>
  <si>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</si>
  <si>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</si>
  <si>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</si>
  <si>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</si>
  <si>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</si>
  <si>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</si>
  <si>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</si>
  <si>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</si>
  <si>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</si>
  <si>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</si>
  <si>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</si>
  <si>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</si>
  <si>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</si>
  <si>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</si>
  <si>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</si>
  <si>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</si>
  <si>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</si>
  <si>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</si>
  <si>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</si>
  <si>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</si>
  <si>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</si>
  <si>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</si>
  <si>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</si>
  <si>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</si>
  <si>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</si>
  <si>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</si>
  <si>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</si>
  <si>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</si>
  <si>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</si>
  <si>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</si>
  <si>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</si>
  <si>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</si>
  <si>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</si>
  <si>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</si>
  <si>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</si>
  <si>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</si>
  <si>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</si>
  <si>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</si>
  <si>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</si>
  <si>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</si>
  <si>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</si>
  <si>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</si>
  <si>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</si>
  <si>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</si>
  <si>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</si>
  <si>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</si>
  <si>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</si>
  <si>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</si>
  <si>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</si>
  <si>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</si>
  <si>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</si>
  <si>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</si>
  <si>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</si>
  <si>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</si>
  <si>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</si>
  <si>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</si>
  <si>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</si>
  <si>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</si>
  <si>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</si>
  <si>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</si>
  <si>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</si>
  <si>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</si>
  <si>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</si>
  <si>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</si>
  <si>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</si>
  <si>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</si>
  <si>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</si>
  <si>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</si>
  <si>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</si>
  <si>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</si>
  <si>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</si>
  <si>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</si>
  <si>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</si>
  <si>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</si>
  <si>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</si>
  <si>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</si>
  <si>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</si>
  <si>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</si>
  <si>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</si>
  <si>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</si>
  <si>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</si>
  <si>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</si>
  <si>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</si>
  <si>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</si>
  <si>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</si>
  <si>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</si>
  <si>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</si>
  <si>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</si>
  <si>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</si>
  <si>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</si>
  <si>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</si>
  <si>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</si>
  <si>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</si>
  <si>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</si>
  <si>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</si>
  <si>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</si>
  <si>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</si>
  <si>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</si>
  <si>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</si>
  <si>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</si>
  <si>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</si>
  <si>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</si>
  <si>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</si>
  <si>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</si>
  <si>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</si>
  <si>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</si>
  <si>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</si>
  <si>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</si>
  <si>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</si>
  <si>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</si>
  <si>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</si>
  <si>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</si>
  <si>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</si>
  <si>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</si>
  <si>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</si>
  <si>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</si>
  <si>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</si>
  <si>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</si>
  <si>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</si>
  <si>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</si>
  <si>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</si>
  <si>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</si>
  <si>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</si>
  <si>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</si>
  <si>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</si>
  <si>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</si>
  <si>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</si>
  <si>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</si>
  <si>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</si>
  <si>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</si>
  <si>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</si>
  <si>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</si>
  <si>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</si>
  <si>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</si>
  <si>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</si>
  <si>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</si>
  <si>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</si>
  <si>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</si>
  <si>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</si>
  <si>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</si>
  <si>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</si>
  <si>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</si>
  <si>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</si>
  <si>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</si>
  <si>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</si>
  <si>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</si>
  <si>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</si>
  <si>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</si>
  <si>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</si>
  <si>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</si>
  <si>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</si>
  <si>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</si>
  <si>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</si>
  <si>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</si>
  <si>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</si>
  <si>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</si>
  <si>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</si>
  <si>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</si>
  <si>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</si>
  <si>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</si>
  <si>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</si>
  <si>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</si>
  <si>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</si>
  <si>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</si>
  <si>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</si>
  <si>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</si>
  <si>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</si>
  <si>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</si>
  <si>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</si>
  <si>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</si>
  <si>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</si>
  <si>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</si>
  <si>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</si>
  <si>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</si>
  <si>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</si>
  <si>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</si>
  <si>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</si>
  <si>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</si>
  <si>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</si>
  <si>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</si>
  <si>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</si>
  <si>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</si>
  <si>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</si>
  <si>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</si>
  <si>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</si>
  <si>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</si>
  <si>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</si>
  <si>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</si>
  <si>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</si>
  <si>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</si>
  <si>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</si>
  <si>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</si>
  <si>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</si>
  <si>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</si>
  <si>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</si>
  <si>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</si>
  <si>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</si>
  <si>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</si>
  <si>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</si>
  <si>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</si>
  <si>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</si>
  <si>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</si>
  <si>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</si>
  <si>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</si>
  <si>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</si>
  <si>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</si>
  <si>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</si>
  <si>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</si>
  <si>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</si>
  <si>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</si>
  <si>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</si>
  <si>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</si>
  <si>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</si>
  <si>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</si>
  <si>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</si>
  <si>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</si>
  <si>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</si>
  <si>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</si>
  <si>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</si>
  <si>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</si>
  <si>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</si>
  <si>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</si>
  <si>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</si>
  <si>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</si>
  <si>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</si>
  <si>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</si>
  <si>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</si>
  <si>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</si>
  <si>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</si>
  <si>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</si>
  <si>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</si>
  <si>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</si>
  <si>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</si>
  <si>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</si>
  <si>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</si>
  <si>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</si>
  <si>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</si>
  <si>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</si>
  <si>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</si>
  <si>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</si>
  <si>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</si>
  <si>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</si>
  <si>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</si>
  <si>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</si>
  <si>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</si>
  <si>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</si>
  <si>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</si>
  <si>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</si>
  <si>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</si>
  <si>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</si>
  <si>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</si>
  <si>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</si>
  <si>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</si>
  <si>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</si>
  <si>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</si>
  <si>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</si>
  <si>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</si>
  <si>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</si>
  <si>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</si>
  <si>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</si>
  <si>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</si>
  <si>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</si>
  <si>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</si>
  <si>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</si>
  <si>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</si>
  <si>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</si>
  <si>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</si>
  <si>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</si>
  <si>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</si>
  <si>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</si>
  <si>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</si>
  <si>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</si>
  <si>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</si>
  <si>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</si>
  <si>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</si>
  <si>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</si>
  <si>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</si>
  <si>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</si>
  <si>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</si>
  <si>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</si>
  <si>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</si>
  <si>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</si>
  <si>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</si>
  <si>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</si>
  <si>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</si>
  <si>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</si>
  <si>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</si>
  <si>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</si>
  <si>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</si>
  <si>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</si>
  <si>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</si>
  <si>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</si>
  <si>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</si>
  <si>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</si>
  <si>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</si>
  <si>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</si>
  <si>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</si>
  <si>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</si>
  <si>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</si>
  <si>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</si>
  <si>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</si>
  <si>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</si>
  <si>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</si>
  <si>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</si>
  <si>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</si>
  <si>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</si>
  <si>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</si>
  <si>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</si>
  <si>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</si>
  <si>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</si>
  <si>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</si>
  <si>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</si>
  <si>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</si>
  <si>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</si>
  <si>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</si>
  <si>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</si>
  <si>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</si>
  <si>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</si>
  <si>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</si>
  <si>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</si>
  <si>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</si>
  <si>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</si>
  <si>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</si>
  <si>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</si>
  <si>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</si>
  <si>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</si>
  <si>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</si>
  <si>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</si>
  <si>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</si>
  <si>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</si>
  <si>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</si>
  <si>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</si>
  <si>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</si>
  <si>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</si>
  <si>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</si>
  <si>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</si>
  <si>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</si>
  <si>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</si>
  <si>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</si>
  <si>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</si>
  <si>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</si>
  <si>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</si>
  <si>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</si>
  <si>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</si>
  <si>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</si>
  <si>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</si>
  <si>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</si>
  <si>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</si>
  <si>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</si>
  <si>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</si>
  <si>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</si>
  <si>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</si>
  <si>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</si>
  <si>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</si>
  <si>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</si>
  <si>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</si>
  <si>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</si>
  <si>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</si>
  <si>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</si>
  <si>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</si>
  <si>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</si>
  <si>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</si>
  <si>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</si>
  <si>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</si>
  <si>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</si>
  <si>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</si>
  <si>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</si>
  <si>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</si>
  <si>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</si>
  <si>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</si>
  <si>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</si>
  <si>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</si>
  <si>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</si>
  <si>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</si>
  <si>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</si>
  <si>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</si>
  <si>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</si>
  <si>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</si>
  <si>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</si>
  <si>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</si>
  <si>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</si>
  <si>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</si>
  <si>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</si>
  <si>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</si>
  <si>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</si>
  <si>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</si>
  <si>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</si>
  <si>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</si>
  <si>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</si>
  <si>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</si>
  <si>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</si>
  <si>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</si>
  <si>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</si>
  <si>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</si>
  <si>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</si>
  <si>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</si>
  <si>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</si>
  <si>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</si>
  <si>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</si>
  <si>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</si>
  <si>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</si>
  <si>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</si>
  <si>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</si>
  <si>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</si>
  <si>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</si>
  <si>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</si>
  <si>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</si>
  <si>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</si>
  <si>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</si>
  <si>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</si>
  <si>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</si>
  <si>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</si>
  <si>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</si>
  <si>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</si>
  <si>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</si>
  <si>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</si>
  <si>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</si>
  <si>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</si>
  <si>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</si>
  <si>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</si>
  <si>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</si>
  <si>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</si>
  <si>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</si>
  <si>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</si>
  <si>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</si>
  <si>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</si>
  <si>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</si>
  <si>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</si>
  <si>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</si>
  <si>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</si>
  <si>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</si>
  <si>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</si>
  <si>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</si>
  <si>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</si>
  <si>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</si>
  <si>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</si>
  <si>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</si>
  <si>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</si>
  <si>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</si>
  <si>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</si>
  <si>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</si>
  <si>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</si>
  <si>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</si>
  <si>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</si>
  <si>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</si>
  <si>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</si>
  <si>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</si>
  <si>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</si>
  <si>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</si>
  <si>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</si>
  <si>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</si>
  <si>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</si>
  <si>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</si>
  <si>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</si>
  <si>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</si>
  <si>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</si>
  <si>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</si>
  <si>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</si>
  <si>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</si>
  <si>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</si>
  <si>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</si>
  <si>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</si>
  <si>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</si>
  <si>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</si>
  <si>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</si>
  <si>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</si>
  <si>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</si>
  <si>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</si>
  <si>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</si>
  <si>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</si>
  <si>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</si>
  <si>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</si>
  <si>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</si>
  <si>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</si>
  <si>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</si>
  <si>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</si>
  <si>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</si>
  <si>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</si>
  <si>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</si>
  <si>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</si>
  <si>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</si>
  <si>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</si>
  <si>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</si>
  <si>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</si>
  <si>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</si>
  <si>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</si>
  <si>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</si>
  <si>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</si>
  <si>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</si>
  <si>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</si>
  <si>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</si>
  <si>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</si>
  <si>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</si>
  <si>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</si>
  <si>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</si>
  <si>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</si>
  <si>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</si>
  <si>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</si>
  <si>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</si>
  <si>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</si>
  <si>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</si>
  <si>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</si>
  <si>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</si>
  <si>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</si>
  <si>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</si>
  <si>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</si>
  <si>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</si>
  <si>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</si>
  <si>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</si>
  <si>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</si>
  <si>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</si>
  <si>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</si>
  <si>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</si>
  <si>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</si>
  <si>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</si>
  <si>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</si>
  <si>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</si>
  <si>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</si>
  <si>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</si>
  <si>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</si>
  <si>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</si>
  <si>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</si>
  <si>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</si>
  <si>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</si>
  <si>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</si>
  <si>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</si>
  <si>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</si>
  <si>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</si>
  <si>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</si>
  <si>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</si>
  <si>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</si>
  <si>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</si>
  <si>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</si>
  <si>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</si>
  <si>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</si>
  <si>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</si>
  <si>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</si>
  <si>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</si>
  <si>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</si>
  <si>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</si>
  <si>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</si>
  <si>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</si>
  <si>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</si>
  <si>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</si>
  <si>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</si>
  <si>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</si>
  <si>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</si>
  <si>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</si>
  <si>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</si>
  <si>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</si>
  <si>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</si>
  <si>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</si>
  <si>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</si>
  <si>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</si>
  <si>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</si>
  <si>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</si>
  <si>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</si>
  <si>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</si>
  <si>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</si>
  <si>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</si>
  <si>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</si>
  <si>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</si>
  <si>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</si>
  <si>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</si>
  <si>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</si>
  <si>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</si>
  <si>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</si>
  <si>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</si>
  <si>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</si>
  <si>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</si>
  <si>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</si>
  <si>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</si>
  <si>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</si>
  <si>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</si>
  <si>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</si>
  <si>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</si>
  <si>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</si>
  <si>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</si>
  <si>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</si>
  <si>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</si>
  <si>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</si>
  <si>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</si>
  <si>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</si>
  <si>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</si>
  <si>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</si>
  <si>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</si>
  <si>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</si>
  <si>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</si>
  <si>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</si>
  <si>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</si>
  <si>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</si>
  <si>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</si>
  <si>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</si>
  <si>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</si>
  <si>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</si>
  <si>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</si>
  <si>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</si>
  <si>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</si>
  <si>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</si>
  <si>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</si>
  <si>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</si>
  <si>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</si>
  <si>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</si>
  <si>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</si>
  <si>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</si>
  <si>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</si>
  <si>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</si>
  <si>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</si>
  <si>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</si>
  <si>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</si>
  <si>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</si>
  <si>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</si>
  <si>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</si>
  <si>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</si>
  <si>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</si>
  <si>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</si>
  <si>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</si>
  <si>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</si>
  <si>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</si>
  <si>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</si>
  <si>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</si>
  <si>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</si>
  <si>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</si>
  <si>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</si>
  <si>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</si>
  <si>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</si>
  <si>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</si>
  <si>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</si>
  <si>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</si>
  <si>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</si>
  <si>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</si>
  <si>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</si>
  <si>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</si>
  <si>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</si>
  <si>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</si>
  <si>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</si>
  <si>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</si>
  <si>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</si>
  <si>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</si>
  <si>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</si>
  <si>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</si>
  <si>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</si>
  <si>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</si>
  <si>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</si>
  <si>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</si>
  <si>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</si>
  <si>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</si>
  <si>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</si>
  <si>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</si>
  <si>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</si>
  <si>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</si>
  <si>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</si>
  <si>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</si>
  <si>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</si>
  <si>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</si>
  <si>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</si>
  <si>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</si>
  <si>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</si>
  <si>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</si>
  <si>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</si>
  <si>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</si>
  <si>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</si>
  <si>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</si>
  <si>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</si>
  <si>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</si>
  <si>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</si>
  <si>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</si>
  <si>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</si>
  <si>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</si>
  <si>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</si>
  <si>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</si>
  <si>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</si>
  <si>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</si>
  <si>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</si>
  <si>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</si>
  <si>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</si>
  <si>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</si>
  <si>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</si>
  <si>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</si>
  <si>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</si>
  <si>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</si>
  <si>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</si>
  <si>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</si>
  <si>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</si>
  <si>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</si>
  <si>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</si>
  <si>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</si>
  <si>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</si>
  <si>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</si>
  <si>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</si>
  <si>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</si>
  <si>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</si>
  <si>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</si>
  <si>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</si>
  <si>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</si>
  <si>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</si>
  <si>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</si>
  <si>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</si>
  <si>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</si>
  <si>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</si>
  <si>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</si>
  <si>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</si>
  <si>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</si>
  <si>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</si>
  <si>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</si>
  <si>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</si>
  <si>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</si>
  <si>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</si>
  <si>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</si>
  <si>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</si>
  <si>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</si>
  <si>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</si>
  <si>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</si>
  <si>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</si>
  <si>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</si>
  <si>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</si>
  <si>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</si>
  <si>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</si>
  <si>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</si>
  <si>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</si>
  <si>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</si>
  <si>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</si>
  <si>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</si>
  <si>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</si>
  <si>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</si>
  <si>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</si>
  <si>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</si>
  <si>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</si>
  <si>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</si>
  <si>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</si>
  <si>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</si>
  <si>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</si>
  <si>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</si>
  <si>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</si>
  <si>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</si>
  <si>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</si>
  <si>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</si>
  <si>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</si>
  <si>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</si>
  <si>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</si>
  <si>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</si>
  <si>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</si>
  <si>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</si>
  <si>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</si>
  <si>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</si>
  <si>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</si>
  <si>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</si>
  <si>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</si>
  <si>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</si>
  <si>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</si>
  <si>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</si>
  <si>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</si>
  <si>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</si>
  <si>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</si>
  <si>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</si>
  <si>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</si>
  <si>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</si>
  <si>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</si>
  <si>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</si>
  <si>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</si>
  <si>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</si>
  <si>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</si>
  <si>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</si>
  <si>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</si>
  <si>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</si>
  <si>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</si>
  <si>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</si>
  <si>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</si>
  <si>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</si>
  <si>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</si>
  <si>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</si>
  <si>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</si>
  <si>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</si>
  <si>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</si>
  <si>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</si>
  <si>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</si>
  <si>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</si>
  <si>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</si>
  <si>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</si>
  <si>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</si>
  <si>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</si>
  <si>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</si>
  <si>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</si>
  <si>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</si>
  <si>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</si>
  <si>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</si>
  <si>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</si>
  <si>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</si>
  <si>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</si>
  <si>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</si>
  <si>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</si>
  <si>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</si>
  <si>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</si>
  <si>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</si>
  <si>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</si>
  <si>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</si>
  <si>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</si>
  <si>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</si>
  <si>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</si>
  <si>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</si>
  <si>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</si>
  <si>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</si>
  <si>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</si>
  <si>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</si>
  <si>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</si>
  <si>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</si>
  <si>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</si>
  <si>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</si>
  <si>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</si>
  <si>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</si>
  <si>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</si>
  <si>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</si>
  <si>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</si>
  <si>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</si>
  <si>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</si>
  <si>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</si>
  <si>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</si>
  <si>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</si>
  <si>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</si>
  <si>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</si>
  <si>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</si>
  <si>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</si>
  <si>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</si>
  <si>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</si>
  <si>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</si>
  <si>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</si>
  <si>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</si>
  <si>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</si>
  <si>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</si>
  <si>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</si>
  <si>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</si>
  <si>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</si>
  <si>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</si>
  <si>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</si>
  <si>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</si>
  <si>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</si>
  <si>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</si>
  <si>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</si>
  <si>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</si>
  <si>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</si>
  <si>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</si>
  <si>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</si>
  <si>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</si>
  <si>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</si>
  <si>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</si>
  <si>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</si>
  <si>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</si>
  <si>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</si>
  <si>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</si>
  <si>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</si>
  <si>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</si>
  <si>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</si>
  <si>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</si>
  <si>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</si>
  <si>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</si>
  <si>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</si>
  <si>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</si>
  <si>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</si>
  <si>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</si>
  <si>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</si>
  <si>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</si>
  <si>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</si>
  <si>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</si>
  <si>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</si>
  <si>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</si>
  <si>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</si>
  <si>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</si>
  <si>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</si>
  <si>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</si>
  <si>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</si>
  <si>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</si>
  <si>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</si>
  <si>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</si>
  <si>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</si>
  <si>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</si>
  <si>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</si>
  <si>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</si>
  <si>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</si>
  <si>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</si>
  <si>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</si>
  <si>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</si>
  <si>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</si>
  <si>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</si>
  <si>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</si>
  <si>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</si>
  <si>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</si>
  <si>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</si>
  <si>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</si>
  <si>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</si>
  <si>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</si>
  <si>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</si>
  <si>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</si>
  <si>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</si>
  <si>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</si>
  <si>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</si>
  <si>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</si>
  <si>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</si>
  <si>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</si>
  <si>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</si>
  <si>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</si>
  <si>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</si>
  <si>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</si>
  <si>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</si>
  <si>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</si>
  <si>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</si>
  <si>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</si>
  <si>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</si>
  <si>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</si>
  <si>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</si>
  <si>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</si>
  <si>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</si>
  <si>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</si>
  <si>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</si>
  <si>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</si>
  <si>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</si>
  <si>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</si>
  <si>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</si>
  <si>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</si>
  <si>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</si>
  <si>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</si>
  <si>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</si>
  <si>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</si>
  <si>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</si>
  <si>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</si>
  <si>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</si>
  <si>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</si>
  <si>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</si>
  <si>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</si>
  <si>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</si>
  <si>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</si>
  <si>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</si>
  <si>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</si>
  <si>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</si>
  <si>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</si>
  <si>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</si>
  <si>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</si>
  <si>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</si>
  <si>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</si>
  <si>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</si>
  <si>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</si>
  <si>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</si>
  <si>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</si>
  <si>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</si>
  <si>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</si>
  <si>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</si>
  <si>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</si>
  <si>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</si>
  <si>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</si>
  <si>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</si>
  <si>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</si>
  <si>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</si>
  <si>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</si>
  <si>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</si>
  <si>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</si>
  <si>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</si>
  <si>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</si>
  <si>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</si>
  <si>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</si>
  <si>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</si>
  <si>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</si>
  <si>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</si>
  <si>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</si>
  <si>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</si>
  <si>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</si>
  <si>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</si>
  <si>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</si>
  <si>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</si>
  <si>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</si>
  <si>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</si>
  <si>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</si>
  <si>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</si>
  <si>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</si>
  <si>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</si>
  <si>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</si>
  <si>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</si>
  <si>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</si>
  <si>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</si>
  <si>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</si>
  <si>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</si>
  <si>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</si>
  <si>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</si>
  <si>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</si>
  <si>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</si>
  <si>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</si>
  <si>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</si>
  <si>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</si>
  <si>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</si>
  <si>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</si>
  <si>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</si>
  <si>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</si>
  <si>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</si>
  <si>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</si>
  <si>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</si>
  <si>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</si>
  <si>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</si>
  <si>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</si>
  <si>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</si>
  <si>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</si>
  <si>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</si>
  <si>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</si>
  <si>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</si>
  <si>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</si>
  <si>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</si>
  <si>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</si>
  <si>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</si>
  <si>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</si>
  <si>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</si>
  <si>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</si>
  <si>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</si>
  <si>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</si>
  <si>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</si>
  <si>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</si>
  <si>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</si>
  <si>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</si>
  <si>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</si>
  <si>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</si>
  <si>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</si>
  <si>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</si>
  <si>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</si>
  <si>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</si>
  <si>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</si>
  <si>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</si>
  <si>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</si>
  <si>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</si>
  <si>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</si>
  <si>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</si>
  <si>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</si>
  <si>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</si>
  <si>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</si>
  <si>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</si>
  <si>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</si>
  <si>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</si>
  <si>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</si>
  <si>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</si>
  <si>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</si>
  <si>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</si>
  <si>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</si>
  <si>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</si>
  <si>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</si>
  <si>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</si>
  <si>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</si>
  <si>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</si>
  <si>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</si>
  <si>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</si>
  <si>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</si>
  <si>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</si>
  <si>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</si>
  <si>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</si>
  <si>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</si>
  <si>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</si>
  <si>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</si>
  <si>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</si>
  <si>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</si>
  <si>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</si>
  <si>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</si>
  <si>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</si>
  <si>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</si>
  <si>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</si>
  <si>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</si>
  <si>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</si>
  <si>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</si>
  <si>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</si>
  <si>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</si>
  <si>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</si>
  <si>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</si>
  <si>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</si>
  <si>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</si>
  <si>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</si>
  <si>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</si>
  <si>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</si>
  <si>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</si>
  <si>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</si>
  <si>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</si>
  <si>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</si>
  <si>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</si>
  <si>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</si>
  <si>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</si>
  <si>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</si>
  <si>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</si>
  <si>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</si>
  <si>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</si>
  <si>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</si>
  <si>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</si>
  <si>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</si>
  <si>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</si>
  <si>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</si>
  <si>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</si>
  <si>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</si>
  <si>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</si>
  <si>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</si>
  <si>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</si>
  <si>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</si>
  <si>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</si>
  <si>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</si>
  <si>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</si>
  <si>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</si>
  <si>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</si>
  <si>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</si>
  <si>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</si>
  <si>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</si>
  <si>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</si>
  <si>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</si>
  <si>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</si>
  <si>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</si>
  <si>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</si>
  <si>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</si>
  <si>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</si>
  <si>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</si>
  <si>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</si>
  <si>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</si>
  <si>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</si>
  <si>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</si>
  <si>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</si>
  <si>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</si>
  <si>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</si>
  <si>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</si>
  <si>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</si>
  <si>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</si>
  <si>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</si>
  <si>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</si>
  <si>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</si>
  <si>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</si>
  <si>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</si>
  <si>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</si>
  <si>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</si>
  <si>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</si>
  <si>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</si>
  <si>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</si>
  <si>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</si>
  <si>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</si>
  <si>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</si>
  <si>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</si>
  <si>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</si>
  <si>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</si>
  <si>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</si>
  <si>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</si>
  <si>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</si>
  <si>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</si>
  <si>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</si>
  <si>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</si>
  <si>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</si>
  <si>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</si>
  <si>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</si>
  <si>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</si>
  <si>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</si>
  <si>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</si>
  <si>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</si>
  <si>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</si>
  <si>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</si>
  <si>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</si>
  <si>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</si>
  <si>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</si>
  <si>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</si>
  <si>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</si>
  <si>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</si>
  <si>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</si>
  <si>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</si>
  <si>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</si>
  <si>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</si>
  <si>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</si>
  <si>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</si>
  <si>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</si>
  <si>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</si>
  <si>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</si>
  <si>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</si>
  <si>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</si>
  <si>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</si>
  <si>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</si>
  <si>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</si>
  <si>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</si>
  <si>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</si>
  <si>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</si>
  <si>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</si>
  <si>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</si>
  <si>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</si>
  <si>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</si>
  <si>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</si>
  <si>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</si>
  <si>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</si>
  <si>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</si>
  <si>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</si>
  <si>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</si>
  <si>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</si>
  <si>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</si>
  <si>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</si>
  <si>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</si>
  <si>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</si>
  <si>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</si>
  <si>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</si>
  <si>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</si>
  <si>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</si>
  <si>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</si>
  <si>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</si>
  <si>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</si>
  <si>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</si>
  <si>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</si>
  <si>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</si>
  <si>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</si>
  <si>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</si>
  <si>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</si>
  <si>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</si>
  <si>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</si>
  <si>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</si>
  <si>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</si>
  <si>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</si>
  <si>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</si>
  <si>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</si>
  <si>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</si>
  <si>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</si>
  <si>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</si>
  <si>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</si>
  <si>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</si>
  <si>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</si>
  <si>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</si>
  <si>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</si>
  <si>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</si>
  <si>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</si>
  <si>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</si>
  <si>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</si>
  <si>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</si>
  <si>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</si>
  <si>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</si>
  <si>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</si>
  <si>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</si>
  <si>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</si>
  <si>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</si>
  <si>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</si>
  <si>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</si>
  <si>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</si>
  <si>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</si>
  <si>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</si>
  <si>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</si>
  <si>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</si>
  <si>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</si>
  <si>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</si>
  <si>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</si>
  <si>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</si>
  <si>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</si>
  <si>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</si>
  <si>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</si>
  <si>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</si>
  <si>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</si>
  <si>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</si>
  <si>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</si>
  <si>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</si>
  <si>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</si>
  <si>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</si>
  <si>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</si>
  <si>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</si>
  <si>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</si>
  <si>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</si>
  <si>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</si>
  <si>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</si>
  <si>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</si>
  <si>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</si>
  <si>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</si>
  <si>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</si>
  <si>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</si>
  <si>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</si>
  <si>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</si>
  <si>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</si>
  <si>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</si>
  <si>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</si>
  <si>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</si>
  <si>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</si>
  <si>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</si>
  <si>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</si>
  <si>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</si>
  <si>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</si>
  <si>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</si>
  <si>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</si>
  <si>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</si>
  <si>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</si>
  <si>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</si>
  <si>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</si>
  <si>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</si>
  <si>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</si>
  <si>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</si>
  <si>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</si>
  <si>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</si>
  <si>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</si>
  <si>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</si>
  <si>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</si>
  <si>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</si>
  <si>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</si>
  <si>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</si>
  <si>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</si>
  <si>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</si>
  <si>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</si>
  <si>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</si>
  <si>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</si>
  <si>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</si>
  <si>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</si>
  <si>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</si>
  <si>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</si>
  <si>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</si>
  <si>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</si>
  <si>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</si>
  <si>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</si>
  <si>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</si>
  <si>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</si>
  <si>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</si>
  <si>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</si>
  <si>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</si>
  <si>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</si>
  <si>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</si>
  <si>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</si>
  <si>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</si>
  <si>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</si>
  <si>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</si>
  <si>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</si>
  <si>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</si>
  <si>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</si>
  <si>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</si>
  <si>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</si>
  <si>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</si>
  <si>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</si>
  <si>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</si>
  <si>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</si>
  <si>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</si>
  <si>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</si>
  <si>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</si>
  <si>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</si>
  <si>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</si>
  <si>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</si>
  <si>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</si>
  <si>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</si>
  <si>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</si>
  <si>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</si>
  <si>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</si>
  <si>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</si>
  <si>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</si>
  <si>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</si>
  <si>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</si>
  <si>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</si>
  <si>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</si>
  <si>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</si>
  <si>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</si>
  <si>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</si>
  <si>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</si>
  <si>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</si>
  <si>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</si>
  <si>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</si>
  <si>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</si>
  <si>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</si>
  <si>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</si>
  <si>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</si>
  <si>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</si>
  <si>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</si>
  <si>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</si>
  <si>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</si>
  <si>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</si>
  <si>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</si>
  <si>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</si>
  <si>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</si>
  <si>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</si>
  <si>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</si>
  <si>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</si>
  <si>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</si>
  <si>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</si>
  <si>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</si>
  <si>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</si>
  <si>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</si>
  <si>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</si>
  <si>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</si>
  <si>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</si>
  <si>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</si>
  <si>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</si>
  <si>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</si>
  <si>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</si>
  <si>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</si>
  <si>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</si>
  <si>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</si>
  <si>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</si>
  <si>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</si>
  <si>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</si>
  <si>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</si>
  <si>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</si>
  <si>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</si>
  <si>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</si>
  <si>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</si>
  <si>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</si>
  <si>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</si>
  <si>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</si>
  <si>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</si>
  <si>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</si>
  <si>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</si>
  <si>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</si>
  <si>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</si>
  <si>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</si>
  <si>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</si>
  <si>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</si>
  <si>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</si>
  <si>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</si>
  <si>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</si>
  <si>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</si>
  <si>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</si>
  <si>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</si>
  <si>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</si>
  <si>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</si>
  <si>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</si>
  <si>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</si>
  <si>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</si>
  <si>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</si>
  <si>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</si>
  <si>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</si>
  <si>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</si>
  <si>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</si>
  <si>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</si>
  <si>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</si>
  <si>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</si>
  <si>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</si>
  <si>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</si>
  <si>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</si>
  <si>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</si>
  <si>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</si>
  <si>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</si>
  <si>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</si>
  <si>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</si>
  <si>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</si>
  <si>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</si>
  <si>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</si>
  <si>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</si>
  <si>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</si>
  <si>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</si>
  <si>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</si>
  <si>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</si>
  <si>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</si>
  <si>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</si>
  <si>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</si>
  <si>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</si>
  <si>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</si>
  <si>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</si>
  <si>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</si>
  <si>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</si>
  <si>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</si>
  <si>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</si>
  <si>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</si>
  <si>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</si>
  <si>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</si>
  <si>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</si>
  <si>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</si>
  <si>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</si>
  <si>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</si>
  <si>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</si>
  <si>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</si>
  <si>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</si>
  <si>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</si>
  <si>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</si>
  <si>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</si>
  <si>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</si>
  <si>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</si>
  <si>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</si>
  <si>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</si>
  <si>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</si>
  <si>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</si>
  <si>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</si>
  <si>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</si>
  <si>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</si>
  <si>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</si>
  <si>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</si>
  <si>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</si>
  <si>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</si>
  <si>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</si>
  <si>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</si>
  <si>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</si>
  <si>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</si>
  <si>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</si>
  <si>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</si>
  <si>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</si>
  <si>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</si>
  <si>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</si>
  <si>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</si>
  <si>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</si>
  <si>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</si>
  <si>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</si>
  <si>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</si>
  <si>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</si>
  <si>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</si>
  <si>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</si>
  <si>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</si>
  <si>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</si>
  <si>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</si>
  <si>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</si>
  <si>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</si>
  <si>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</si>
  <si>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</si>
  <si>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</si>
  <si>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</si>
  <si>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</si>
  <si>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</si>
  <si>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</si>
  <si>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</si>
  <si>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</si>
  <si>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</si>
  <si>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</si>
  <si>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</si>
  <si>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</si>
  <si>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</si>
  <si>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</si>
  <si>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</si>
  <si>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</si>
  <si>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</si>
  <si>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</si>
  <si>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</si>
  <si>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</si>
  <si>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</si>
  <si>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</si>
  <si>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</si>
  <si>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</si>
  <si>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</si>
  <si>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</si>
  <si>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</si>
  <si>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</si>
  <si>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</si>
  <si>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</si>
  <si>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</si>
  <si>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</si>
  <si>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</si>
  <si>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</si>
  <si>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</si>
  <si>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</si>
  <si>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</si>
  <si>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</si>
  <si>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</si>
  <si>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</si>
  <si>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</si>
  <si>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</si>
  <si>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</si>
  <si>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</si>
  <si>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</si>
  <si>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</si>
  <si>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</si>
  <si>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</si>
  <si>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</si>
  <si>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</si>
  <si>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</si>
  <si>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</si>
  <si>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</si>
  <si>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</si>
  <si>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</si>
  <si>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</si>
  <si>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</si>
  <si>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</si>
  <si>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</si>
  <si>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</si>
  <si>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</si>
  <si>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</si>
  <si>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</si>
  <si>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</si>
  <si>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</si>
  <si>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</si>
  <si>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</si>
  <si>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</si>
  <si>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</si>
  <si>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</si>
  <si>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</si>
  <si>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</si>
  <si>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</si>
  <si>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</si>
  <si>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</si>
  <si>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</si>
  <si>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</si>
  <si>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</si>
  <si>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</si>
  <si>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</si>
  <si>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</si>
  <si>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</si>
  <si>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</si>
  <si>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</si>
  <si>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</si>
  <si>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</si>
  <si>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</si>
  <si>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</si>
  <si>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</si>
  <si>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</si>
  <si>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</si>
  <si>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</si>
  <si>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</si>
  <si>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</si>
  <si>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</si>
  <si>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</si>
  <si>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</si>
  <si>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</si>
  <si>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</si>
  <si>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</si>
  <si>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</si>
  <si>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</si>
  <si>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</si>
  <si>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</si>
  <si>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</si>
  <si>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</si>
  <si>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</si>
  <si>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</si>
  <si>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</si>
  <si>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</si>
  <si>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</si>
  <si>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</si>
  <si>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</si>
  <si>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</si>
  <si>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</si>
  <si>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</si>
  <si>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</si>
  <si>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</si>
  <si>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</si>
  <si>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</si>
  <si>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</si>
  <si>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</si>
  <si>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</si>
  <si>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</si>
  <si>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</si>
  <si>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</si>
  <si>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</si>
  <si>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</si>
  <si>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</si>
  <si>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</si>
  <si>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</si>
  <si>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</si>
  <si>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</si>
  <si>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</si>
  <si>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</si>
  <si>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</si>
  <si>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</si>
  <si>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</si>
  <si>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</si>
  <si>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</si>
  <si>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</si>
  <si>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</si>
  <si>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</si>
  <si>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</si>
  <si>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</si>
  <si>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</si>
  <si>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</si>
  <si>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</si>
  <si>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</si>
  <si>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</si>
  <si>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</si>
  <si>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</si>
  <si>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</si>
  <si>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</si>
  <si>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</si>
  <si>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</si>
  <si>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</si>
  <si>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</si>
  <si>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</si>
  <si>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</si>
  <si>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</si>
  <si>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</si>
  <si>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</si>
  <si>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</si>
  <si>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</si>
  <si>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</si>
  <si>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</si>
  <si>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</si>
  <si>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</si>
  <si>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</si>
  <si>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</si>
  <si>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</si>
  <si>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</si>
  <si>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</si>
  <si>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</si>
  <si>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</si>
  <si>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</si>
  <si>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</si>
  <si>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</si>
  <si>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</si>
  <si>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</si>
  <si>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</si>
  <si>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</si>
  <si>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</si>
  <si>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</si>
  <si>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</si>
  <si>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</si>
  <si>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</si>
  <si>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</si>
  <si>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</si>
  <si>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</si>
  <si>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</si>
  <si>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</si>
  <si>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</si>
  <si>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</si>
  <si>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</si>
  <si>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</si>
  <si>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</si>
  <si>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</si>
  <si>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</si>
  <si>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</si>
  <si>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</si>
  <si>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</si>
  <si>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</si>
  <si>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</si>
  <si>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</si>
  <si>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</si>
  <si>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</si>
  <si>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</si>
  <si>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</si>
  <si>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</si>
  <si>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</si>
  <si>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</si>
  <si>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</si>
  <si>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</si>
  <si>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</si>
  <si>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</si>
  <si>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</si>
  <si>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</si>
  <si>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</si>
  <si>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</si>
  <si>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</si>
  <si>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</si>
  <si>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</si>
  <si>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</si>
  <si>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</si>
  <si>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</si>
  <si>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</si>
  <si>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</si>
  <si>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</si>
  <si>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</si>
  <si>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</si>
  <si>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</si>
  <si>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</si>
  <si>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</si>
  <si>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</si>
  <si>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</si>
  <si>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</si>
  <si>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</si>
  <si>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</si>
  <si>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</si>
  <si>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</si>
  <si>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</si>
  <si>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</si>
  <si>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</si>
  <si>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</si>
  <si>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</si>
  <si>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</si>
  <si>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</si>
  <si>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</si>
  <si>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</si>
  <si>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</si>
  <si>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</si>
  <si>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</si>
  <si>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</si>
  <si>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</si>
  <si>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</si>
  <si>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</si>
  <si>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</si>
  <si>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</si>
  <si>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</si>
  <si>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</si>
  <si>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</si>
  <si>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</si>
  <si>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</si>
  <si>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</si>
  <si>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</si>
  <si>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</si>
  <si>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</si>
  <si>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</si>
  <si>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</si>
  <si>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</si>
  <si>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</si>
  <si>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</si>
  <si>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</si>
  <si>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</si>
  <si>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</si>
  <si>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</si>
  <si>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</si>
  <si>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</si>
  <si>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</si>
  <si>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</si>
  <si>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</si>
  <si>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</si>
  <si>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</si>
  <si>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</si>
  <si>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</si>
  <si>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</si>
  <si>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</si>
  <si>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</si>
  <si>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</si>
  <si>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</si>
  <si>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</si>
  <si>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</si>
  <si>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</si>
  <si>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</si>
  <si>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</si>
  <si>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</si>
  <si>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</si>
  <si>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</si>
  <si>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</si>
  <si>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</si>
  <si>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</si>
  <si>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</si>
  <si>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</si>
  <si>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</si>
  <si>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</si>
  <si>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</si>
  <si>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</si>
  <si>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</si>
  <si>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</si>
  <si>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</si>
  <si>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</si>
  <si>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</si>
  <si>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</si>
  <si>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</si>
  <si>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</si>
  <si>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</si>
  <si>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</si>
  <si>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</si>
  <si>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</si>
  <si>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</si>
  <si>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</si>
  <si>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</si>
  <si>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</si>
  <si>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</si>
  <si>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</si>
  <si>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</si>
  <si>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</si>
  <si>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</si>
  <si>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</si>
  <si>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</si>
  <si>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</si>
  <si>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</si>
  <si>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</si>
  <si>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</si>
  <si>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</si>
  <si>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</si>
  <si>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</si>
  <si>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</si>
  <si>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</si>
  <si>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</si>
  <si>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</si>
  <si>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</si>
  <si>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</si>
  <si>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</si>
  <si>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</si>
  <si>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</si>
  <si>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</si>
  <si>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</si>
  <si>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</si>
  <si>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</si>
  <si>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</si>
  <si>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</si>
  <si>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</si>
  <si>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</si>
  <si>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</si>
  <si>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</si>
  <si>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</si>
  <si>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</si>
  <si>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</si>
  <si>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</si>
  <si>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</si>
  <si>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</si>
  <si>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</si>
  <si>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</si>
  <si>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</si>
  <si>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</si>
  <si>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</si>
  <si>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</si>
  <si>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</si>
  <si>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</si>
  <si>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</si>
  <si>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</si>
  <si>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</si>
  <si>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</si>
  <si>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</si>
  <si>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</si>
  <si>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</si>
  <si>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</si>
  <si>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</si>
  <si>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</si>
  <si>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</si>
  <si>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</si>
  <si>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</si>
  <si>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</si>
  <si>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</si>
  <si>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</si>
  <si>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</si>
  <si>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</si>
  <si>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</si>
  <si>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</si>
  <si>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</si>
  <si>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</si>
  <si>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</si>
  <si>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</si>
  <si>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</si>
  <si>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</si>
  <si>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</si>
  <si>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</si>
  <si>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</si>
  <si>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</si>
  <si>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</si>
  <si>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</si>
  <si>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</si>
  <si>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</si>
  <si>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</si>
  <si>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</si>
  <si>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</si>
  <si>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</si>
  <si>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</si>
  <si>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</si>
  <si>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</si>
  <si>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</si>
  <si>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</si>
  <si>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</si>
  <si>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</si>
  <si>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</si>
  <si>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</si>
  <si>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</si>
  <si>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</si>
  <si>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</si>
  <si>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</si>
  <si>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</si>
  <si>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</si>
  <si>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</si>
  <si>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</si>
  <si>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</si>
  <si>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</si>
  <si>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</si>
  <si>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</si>
  <si>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</si>
  <si>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</si>
  <si>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</si>
  <si>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</si>
  <si>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</si>
  <si>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</si>
  <si>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</si>
  <si>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</si>
  <si>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</si>
  <si>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</si>
  <si>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</si>
  <si>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</si>
  <si>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</si>
  <si>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</si>
  <si>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</si>
  <si>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</si>
  <si>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</si>
  <si>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</si>
  <si>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</si>
  <si>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</si>
  <si>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</si>
  <si>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</si>
  <si>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</si>
  <si>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</si>
  <si>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</si>
  <si>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</si>
  <si>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</si>
  <si>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</si>
  <si>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</si>
  <si>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</si>
  <si>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</si>
  <si>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</si>
  <si>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</si>
  <si>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</si>
  <si>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</si>
  <si>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</si>
  <si>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</si>
  <si>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</si>
  <si>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</si>
  <si>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</si>
  <si>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</si>
  <si>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</si>
  <si>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</si>
  <si>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</si>
  <si>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</si>
  <si>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</si>
  <si>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</si>
  <si>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</si>
  <si>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</si>
  <si>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</si>
  <si>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</si>
  <si>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</si>
  <si>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</si>
  <si>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</si>
  <si>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</si>
  <si>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</si>
  <si>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</si>
  <si>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</si>
  <si>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</si>
  <si>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</si>
  <si>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</si>
  <si>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</si>
  <si>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</si>
  <si>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</si>
  <si>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</si>
  <si>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</si>
  <si>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</si>
  <si>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</si>
  <si>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</si>
  <si>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</si>
  <si>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</si>
  <si>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</si>
  <si>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</si>
  <si>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</si>
  <si>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</si>
  <si>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</si>
  <si>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</si>
  <si>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</si>
  <si>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</si>
  <si>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</si>
  <si>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</si>
  <si>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</si>
  <si>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</si>
  <si>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</si>
  <si>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</si>
  <si>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</si>
  <si>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</si>
  <si>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</si>
  <si>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</si>
  <si>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</si>
  <si>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</si>
  <si>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</si>
  <si>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</si>
  <si>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</si>
  <si>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</si>
  <si>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</si>
  <si>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</si>
  <si>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</si>
  <si>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</si>
  <si>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</si>
  <si>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</si>
  <si>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</si>
  <si>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</si>
  <si>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</si>
  <si>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</si>
  <si>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</si>
  <si>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</si>
  <si>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</si>
  <si>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</si>
  <si>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</si>
  <si>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</si>
  <si>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</si>
  <si>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</si>
  <si>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</si>
  <si>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</si>
  <si>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</si>
  <si>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</si>
  <si>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</si>
  <si>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</si>
  <si>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</si>
  <si>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</si>
  <si>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</si>
  <si>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</si>
  <si>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</si>
  <si>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</si>
  <si>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</si>
  <si>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</si>
  <si>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</si>
  <si>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</si>
  <si>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</si>
  <si>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</si>
  <si>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</si>
  <si>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</si>
  <si>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</si>
  <si>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</si>
  <si>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</si>
  <si>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</si>
  <si>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</si>
  <si>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</si>
  <si>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</si>
  <si>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</si>
  <si>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</si>
  <si>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</si>
  <si>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</si>
  <si>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</si>
  <si>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</si>
  <si>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</si>
  <si>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</si>
  <si>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</si>
  <si>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</si>
  <si>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</si>
  <si>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</si>
  <si>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</si>
  <si>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</si>
  <si>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</si>
  <si>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</si>
  <si>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</si>
  <si>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</si>
  <si>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</si>
  <si>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</si>
  <si>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</si>
  <si>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</si>
  <si>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</si>
  <si>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</si>
  <si>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</si>
  <si>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</si>
  <si>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</si>
  <si>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</si>
  <si>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</si>
  <si>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</si>
  <si>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</si>
  <si>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</si>
  <si>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</si>
  <si>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</si>
  <si>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</si>
  <si>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</si>
  <si>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</si>
  <si>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</si>
  <si>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</si>
  <si>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</si>
  <si>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</si>
  <si>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</si>
  <si>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</si>
  <si>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</si>
  <si>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</si>
  <si>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</si>
  <si>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</si>
  <si>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</si>
  <si>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</si>
  <si>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</si>
  <si>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</si>
  <si>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</si>
  <si>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</si>
  <si>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</si>
  <si>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</si>
  <si>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</si>
  <si>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</si>
  <si>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</si>
  <si>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</si>
  <si>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</si>
  <si>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</si>
  <si>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</si>
  <si>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</si>
  <si>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</si>
  <si>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</si>
  <si>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</si>
  <si>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</si>
  <si>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</si>
  <si>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</si>
  <si>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</si>
  <si>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</si>
  <si>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</si>
  <si>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</si>
  <si>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</si>
  <si>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</si>
  <si>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</si>
  <si>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</si>
  <si>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</si>
  <si>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</si>
  <si>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</si>
  <si>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</si>
  <si>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</si>
  <si>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</si>
  <si>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</si>
  <si>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</si>
  <si>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</si>
  <si>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</si>
  <si>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</si>
  <si>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</si>
  <si>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</si>
  <si>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</si>
  <si>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</si>
  <si>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</si>
  <si>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</si>
  <si>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</si>
  <si>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</si>
  <si>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</si>
  <si>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</si>
  <si>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</si>
  <si>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</si>
  <si>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</si>
  <si>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</si>
  <si>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</si>
  <si>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</si>
  <si>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</si>
  <si>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</si>
  <si>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</si>
  <si>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</si>
  <si>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</si>
  <si>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</si>
  <si>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</si>
  <si>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</si>
  <si>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</si>
  <si>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</si>
  <si>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</si>
  <si>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</si>
  <si>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</si>
  <si>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</si>
  <si>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</si>
  <si>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</si>
  <si>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</si>
  <si>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</si>
  <si>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</si>
  <si>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</si>
  <si>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</si>
  <si>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</si>
  <si>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</si>
  <si>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</si>
  <si>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</si>
  <si>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</si>
  <si>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</si>
  <si>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</si>
  <si>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</si>
  <si>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</si>
  <si>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</si>
  <si>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</si>
  <si>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</si>
  <si>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</si>
  <si>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</si>
  <si>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</si>
  <si>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</si>
  <si>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</si>
  <si>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</si>
  <si>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</si>
  <si>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</si>
  <si>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</si>
  <si>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</si>
  <si>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</si>
  <si>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</si>
  <si>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</si>
  <si>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</si>
  <si>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</si>
  <si>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</si>
  <si>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</si>
  <si>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</si>
  <si>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</si>
  <si>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</si>
  <si>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</si>
  <si>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</si>
  <si>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</si>
  <si>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</si>
  <si>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</si>
  <si>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</si>
  <si>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</si>
  <si>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</si>
  <si>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</si>
  <si>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</si>
  <si>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</si>
  <si>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</si>
  <si>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</si>
  <si>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</si>
  <si>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</si>
  <si>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</si>
  <si>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</si>
  <si>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</si>
  <si>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</si>
  <si>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</si>
  <si>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</si>
  <si>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</si>
  <si>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</si>
  <si>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</si>
  <si>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</si>
  <si>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</si>
  <si>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</si>
  <si>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</si>
  <si>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</si>
  <si>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</si>
  <si>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</si>
  <si>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</si>
  <si>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</si>
  <si>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</si>
  <si>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</si>
  <si>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</si>
  <si>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</si>
  <si>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</si>
  <si>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</si>
  <si>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</si>
  <si>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</si>
  <si>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</si>
  <si>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</si>
  <si>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</si>
  <si>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</si>
  <si>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</si>
  <si>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</si>
  <si>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</si>
  <si>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</si>
  <si>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</si>
  <si>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</si>
  <si>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</si>
  <si>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</si>
  <si>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</si>
  <si>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</si>
  <si>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</si>
  <si>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</si>
  <si>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</si>
  <si>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</si>
  <si>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</si>
  <si>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</si>
  <si>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</si>
  <si>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</si>
  <si>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</si>
  <si>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</si>
  <si>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</si>
  <si>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</si>
  <si>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</si>
  <si>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</si>
  <si>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</si>
  <si>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</si>
  <si>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</si>
  <si>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</si>
  <si>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</si>
  <si>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</si>
  <si>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</si>
  <si>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</si>
  <si>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</si>
  <si>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</si>
  <si>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</si>
  <si>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</si>
  <si>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</si>
  <si>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</si>
  <si>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</si>
  <si>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</si>
  <si>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</si>
  <si>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</si>
  <si>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</si>
  <si>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</si>
  <si>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</si>
  <si>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</si>
  <si>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</si>
  <si>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</si>
  <si>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</si>
  <si>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</si>
  <si>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</si>
  <si>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</si>
  <si>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</si>
  <si>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</si>
  <si>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</si>
  <si>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</si>
  <si>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</si>
  <si>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</si>
  <si>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</si>
  <si>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</si>
  <si>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</si>
  <si>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</si>
  <si>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</si>
  <si>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</si>
  <si>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</si>
  <si>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</si>
  <si>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</si>
  <si>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</si>
  <si>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</si>
  <si>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</si>
  <si>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</si>
  <si>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</si>
  <si>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</si>
  <si>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</si>
  <si>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</si>
  <si>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</si>
  <si>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</si>
  <si>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</si>
  <si>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</si>
  <si>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</si>
  <si>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</si>
  <si>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</si>
  <si>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</si>
  <si>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</si>
  <si>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</si>
  <si>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</si>
  <si>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</si>
  <si>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</si>
  <si>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</si>
  <si>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</si>
  <si>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</si>
  <si>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</si>
  <si>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</si>
  <si>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</si>
  <si>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</si>
  <si>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</si>
  <si>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</si>
  <si>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</si>
  <si>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</si>
  <si>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</si>
  <si>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</si>
  <si>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</si>
  <si>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</si>
  <si>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</si>
  <si>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</si>
  <si>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</si>
  <si>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</si>
  <si>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</si>
  <si>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</si>
  <si>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</si>
  <si>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</si>
  <si>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</si>
  <si>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</si>
  <si>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</si>
  <si>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</si>
  <si>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</si>
  <si>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</si>
  <si>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</si>
  <si>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</si>
  <si>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</si>
  <si>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</si>
  <si>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</si>
  <si>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</si>
  <si>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</si>
  <si>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</si>
  <si>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</si>
  <si>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</si>
  <si>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</si>
  <si>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</si>
  <si>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</si>
  <si>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</si>
  <si>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</si>
  <si>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</si>
  <si>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</si>
  <si>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</si>
  <si>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</si>
  <si>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</si>
  <si>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</si>
  <si>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</si>
  <si>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</si>
  <si>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</si>
  <si>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</si>
  <si>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</si>
  <si>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</si>
  <si>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</si>
  <si>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</si>
  <si>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</si>
  <si>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</si>
  <si>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</si>
  <si>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</si>
  <si>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</si>
  <si>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</si>
  <si>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</si>
  <si>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</si>
  <si>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</si>
  <si>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</si>
  <si>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</si>
  <si>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</si>
  <si>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</si>
  <si>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</si>
  <si>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</si>
  <si>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</si>
  <si>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</si>
  <si>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</si>
  <si>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</si>
  <si>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</si>
  <si>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</si>
  <si>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</si>
  <si>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</si>
  <si>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</si>
  <si>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</si>
  <si>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</si>
  <si>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</si>
  <si>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</si>
  <si>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</si>
  <si>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</si>
  <si>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</si>
  <si>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</si>
  <si>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</si>
  <si>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</si>
  <si>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</si>
  <si>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</si>
  <si>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</si>
  <si>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</si>
  <si>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</si>
  <si>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</si>
  <si>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</si>
  <si>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</si>
  <si>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</si>
  <si>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</si>
  <si>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</si>
  <si>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</si>
  <si>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</si>
  <si>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</si>
  <si>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</si>
  <si>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</si>
  <si>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</si>
  <si>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</si>
  <si>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</si>
  <si>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</si>
  <si>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</si>
  <si>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</si>
  <si>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</si>
  <si>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</si>
  <si>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</si>
  <si>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</si>
  <si>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</si>
  <si>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</si>
  <si>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</si>
  <si>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</si>
  <si>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</si>
  <si>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</si>
  <si>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</si>
  <si>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</si>
  <si>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</si>
  <si>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</si>
  <si>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</si>
  <si>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</si>
  <si>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</si>
  <si>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</si>
  <si>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</si>
  <si>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</si>
  <si>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</si>
  <si>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</si>
  <si>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</si>
  <si>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</si>
  <si>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</si>
  <si>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</si>
  <si>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</si>
  <si>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</si>
  <si>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</si>
  <si>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</si>
  <si>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</si>
  <si>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</si>
  <si>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</si>
  <si>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</si>
  <si>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</si>
  <si>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</si>
  <si>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</si>
  <si>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</si>
  <si>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</si>
  <si>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</si>
  <si>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</si>
  <si>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</si>
  <si>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</si>
  <si>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</si>
  <si>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</si>
  <si>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</si>
  <si>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</si>
  <si>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</si>
  <si>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</si>
  <si>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</si>
  <si>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</si>
  <si>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</si>
  <si>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</si>
  <si>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</si>
  <si>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</si>
  <si>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</si>
  <si>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</si>
  <si>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</si>
  <si>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</si>
  <si>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</si>
  <si>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</si>
  <si>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</si>
  <si>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</si>
  <si>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</si>
  <si>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</si>
  <si>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</si>
  <si>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</si>
  <si>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</si>
  <si>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</si>
  <si>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</si>
  <si>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</si>
  <si>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</si>
  <si>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</si>
  <si>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</si>
  <si>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</si>
  <si>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</si>
  <si>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</si>
  <si>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</si>
  <si>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</si>
  <si>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</si>
  <si>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</si>
  <si>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</si>
  <si>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</si>
  <si>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</si>
  <si>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</si>
  <si>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</si>
  <si>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</si>
  <si>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</si>
  <si>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</si>
  <si>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</si>
  <si>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</si>
  <si>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</si>
  <si>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</si>
  <si>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</si>
  <si>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</si>
  <si>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</si>
  <si>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</si>
  <si>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</si>
  <si>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</si>
  <si>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</si>
  <si>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</si>
  <si>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</si>
  <si>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</si>
  <si>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</si>
  <si>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</si>
  <si>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</si>
  <si>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</si>
  <si>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</si>
  <si>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</si>
  <si>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</si>
  <si>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</si>
  <si>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</si>
  <si>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</si>
  <si>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</si>
  <si>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</si>
  <si>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</si>
  <si>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</si>
  <si>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</si>
  <si>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</si>
  <si>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</si>
  <si>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</si>
  <si>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</si>
  <si>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</si>
  <si>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</si>
  <si>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</si>
  <si>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</si>
  <si>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</si>
  <si>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</si>
  <si>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</si>
  <si>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</si>
  <si>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</si>
  <si>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</si>
  <si>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</si>
  <si>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</si>
  <si>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</si>
  <si>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</si>
  <si>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</si>
  <si>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</si>
  <si>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</si>
  <si>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</si>
  <si>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</si>
  <si>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</si>
  <si>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</si>
  <si>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</si>
  <si>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</si>
  <si>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</si>
  <si>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</si>
  <si>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</si>
  <si>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</si>
  <si>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</si>
  <si>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</si>
  <si>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</si>
  <si>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</si>
  <si>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</si>
  <si>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</si>
  <si>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</si>
  <si>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</si>
  <si>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</si>
  <si>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</si>
  <si>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</si>
  <si>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</si>
  <si>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</si>
  <si>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</si>
  <si>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</si>
  <si>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</si>
  <si>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</si>
  <si>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</si>
  <si>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</si>
  <si>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</si>
  <si>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</si>
  <si>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</si>
  <si>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</si>
  <si>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</si>
  <si>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</si>
  <si>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</si>
  <si>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</si>
  <si>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</si>
  <si>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</si>
  <si>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</si>
  <si>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</si>
  <si>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</si>
  <si>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</si>
  <si>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</si>
  <si>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</si>
  <si>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</si>
  <si>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</si>
  <si>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</si>
  <si>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</si>
  <si>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</si>
  <si>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</si>
  <si>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</si>
  <si>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</si>
  <si>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</si>
  <si>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</si>
  <si>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</si>
  <si>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</si>
  <si>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</si>
  <si>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</si>
  <si>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</si>
  <si>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</si>
  <si>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</si>
  <si>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</si>
  <si>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</si>
  <si>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</si>
  <si>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</si>
  <si>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</si>
  <si>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</si>
  <si>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</si>
  <si>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</si>
  <si>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</si>
  <si>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</si>
  <si>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</si>
  <si>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</si>
  <si>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</si>
  <si>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</si>
  <si>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</si>
  <si>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</si>
  <si>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</si>
  <si>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</si>
  <si>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</si>
  <si>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</si>
  <si>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</si>
  <si>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</si>
  <si>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</si>
  <si>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</si>
  <si>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</si>
  <si>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</si>
  <si>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</si>
  <si>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</si>
  <si>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</si>
  <si>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</si>
  <si>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</si>
  <si>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</si>
  <si>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</si>
  <si>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</si>
  <si>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</si>
  <si>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</si>
  <si>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</si>
  <si>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</si>
  <si>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</si>
  <si>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</si>
  <si>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</si>
  <si>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</si>
  <si>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</si>
  <si>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</si>
  <si>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</si>
  <si>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</si>
  <si>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</si>
  <si>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</si>
  <si>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</si>
  <si>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</si>
  <si>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</si>
  <si>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</si>
  <si>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</si>
  <si>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</si>
  <si>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</si>
  <si>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</si>
  <si>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</si>
  <si>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</si>
  <si>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</si>
  <si>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</si>
  <si>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</si>
  <si>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</si>
  <si>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</si>
  <si>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</si>
  <si>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</si>
  <si>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</si>
  <si>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</si>
  <si>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</si>
  <si>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</si>
  <si>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</si>
  <si>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</si>
  <si>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</si>
  <si>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</si>
  <si>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</si>
  <si>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</si>
  <si>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</si>
  <si>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</si>
  <si>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</si>
  <si>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</si>
  <si>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</si>
  <si>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</si>
  <si>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</si>
  <si>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</si>
  <si>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</si>
  <si>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</si>
  <si>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</si>
  <si>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</si>
  <si>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</si>
  <si>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</si>
  <si>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</si>
  <si>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</si>
  <si>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</si>
  <si>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</si>
  <si>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</si>
  <si>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</si>
  <si>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</si>
  <si>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</si>
  <si>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</si>
  <si>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</si>
  <si>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</si>
  <si>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</si>
  <si>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</si>
  <si>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</si>
  <si>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</si>
  <si>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</si>
  <si>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</si>
  <si>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</si>
  <si>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</si>
  <si>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</si>
  <si>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</si>
  <si>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</si>
  <si>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</si>
  <si>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</si>
  <si>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</si>
  <si>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</si>
  <si>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</si>
  <si>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</si>
  <si>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</si>
  <si>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</si>
  <si>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</si>
  <si>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</si>
  <si>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</si>
  <si>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</si>
  <si>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</si>
  <si>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</si>
  <si>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</si>
  <si>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</si>
  <si>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</si>
  <si>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</si>
  <si>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</si>
  <si>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</si>
  <si>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</si>
  <si>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</si>
  <si>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</si>
  <si>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</si>
  <si>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</si>
  <si>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</si>
  <si>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</si>
  <si>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</si>
  <si>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</si>
  <si>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</si>
  <si>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</si>
  <si>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</si>
  <si>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</si>
  <si>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</si>
  <si>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</si>
  <si>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</si>
  <si>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</si>
  <si>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</si>
  <si>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</si>
  <si>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</si>
  <si>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</si>
  <si>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</si>
  <si>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</si>
  <si>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</si>
  <si>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</si>
  <si>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</si>
  <si>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</si>
  <si>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</si>
  <si>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</si>
  <si>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</si>
  <si>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</si>
  <si>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</si>
  <si>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</si>
  <si>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</si>
  <si>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</si>
  <si>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</si>
  <si>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</si>
  <si>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</si>
  <si>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</si>
  <si>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</si>
  <si>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</si>
  <si>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</si>
  <si>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</si>
  <si>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</si>
  <si>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</si>
  <si>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</si>
  <si>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</si>
  <si>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</si>
  <si>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</si>
  <si>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</si>
  <si>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</si>
  <si>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</si>
  <si>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</si>
  <si>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</si>
  <si>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</si>
  <si>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</si>
  <si>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</si>
  <si>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</si>
  <si>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</si>
  <si>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</si>
  <si>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</si>
  <si>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</si>
  <si>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</si>
  <si>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</si>
  <si>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</si>
  <si>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</si>
  <si>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</si>
  <si>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</si>
  <si>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</si>
  <si>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</si>
  <si>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</si>
  <si>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</si>
  <si>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</si>
  <si>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</si>
  <si>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</si>
  <si>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</si>
  <si>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</si>
  <si>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</si>
  <si>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</si>
  <si>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</si>
  <si>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</si>
  <si>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</si>
  <si>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</si>
  <si>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</si>
  <si>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</si>
  <si>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</si>
  <si>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</si>
  <si>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</si>
  <si>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</si>
  <si>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</si>
  <si>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</si>
  <si>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</si>
  <si>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</si>
  <si>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</si>
  <si>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</si>
  <si>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</si>
  <si>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</si>
  <si>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</si>
  <si>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</si>
  <si>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</si>
  <si>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</si>
  <si>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</si>
  <si>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</si>
  <si>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</si>
  <si>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</si>
  <si>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</si>
  <si>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</si>
  <si>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</si>
  <si>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</si>
  <si>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</si>
  <si>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</si>
  <si>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</si>
  <si>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</si>
  <si>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</si>
  <si>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</si>
  <si>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</si>
  <si>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</si>
  <si>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</si>
  <si>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</si>
  <si>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</si>
  <si>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</si>
  <si>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</si>
  <si>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</si>
  <si>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</si>
  <si>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</si>
  <si>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</si>
  <si>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</si>
  <si>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</si>
  <si>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</si>
  <si>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</si>
  <si>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</si>
  <si>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</si>
  <si>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</si>
  <si>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</si>
  <si>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</si>
  <si>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</si>
  <si>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</si>
  <si>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</si>
  <si>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</si>
  <si>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</si>
  <si>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</si>
  <si>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</si>
  <si>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</si>
  <si>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</si>
  <si>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</si>
  <si>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</si>
  <si>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</si>
  <si>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</si>
  <si>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</si>
  <si>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</si>
  <si>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</si>
  <si>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</si>
  <si>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</si>
  <si>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</si>
  <si>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</si>
  <si>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</si>
  <si>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</si>
  <si>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</si>
  <si>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</si>
  <si>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</si>
  <si>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</si>
  <si>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</si>
  <si>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</si>
  <si>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</si>
  <si>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</si>
  <si>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</si>
  <si>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</si>
  <si>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</si>
  <si>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</si>
  <si>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</si>
  <si>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</si>
  <si>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</si>
  <si>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</si>
  <si>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</si>
  <si>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</si>
  <si>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</si>
  <si>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</si>
  <si>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</si>
  <si>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</si>
  <si>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</si>
  <si>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</si>
  <si>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</si>
  <si>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</si>
  <si>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</si>
  <si>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</si>
  <si>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</si>
  <si>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</si>
  <si>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</si>
  <si>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</si>
  <si>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</si>
  <si>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</si>
  <si>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</si>
  <si>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</si>
  <si>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</si>
  <si>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</si>
  <si>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</si>
  <si>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</si>
  <si>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</si>
  <si>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</si>
  <si>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</si>
  <si>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</si>
  <si>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</si>
  <si>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</si>
  <si>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</si>
  <si>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</si>
  <si>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</si>
  <si>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</si>
  <si>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</si>
  <si>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</si>
  <si>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</si>
  <si>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</si>
  <si>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</si>
  <si>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</si>
  <si>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</si>
  <si>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</si>
  <si>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</si>
  <si>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</si>
  <si>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</si>
  <si>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</si>
  <si>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</si>
  <si>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</si>
  <si>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</si>
  <si>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</si>
  <si>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</si>
  <si>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</si>
  <si>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</si>
  <si>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</si>
  <si>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</si>
  <si>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</si>
  <si>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</si>
  <si>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</si>
  <si>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</si>
  <si>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</si>
  <si>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</si>
  <si>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</si>
  <si>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</si>
  <si>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</si>
  <si>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</si>
  <si>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</si>
  <si>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</si>
  <si>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</si>
  <si>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</si>
  <si>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</si>
  <si>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</si>
  <si>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</si>
  <si>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</si>
  <si>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</si>
  <si>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</si>
  <si>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</si>
  <si>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</si>
  <si>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</si>
  <si>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</si>
  <si>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</si>
  <si>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</si>
  <si>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</si>
  <si>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</si>
  <si>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</si>
  <si>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</si>
  <si>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</si>
  <si>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</si>
  <si>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</si>
  <si>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</si>
  <si>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</si>
  <si>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</si>
  <si>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</si>
  <si>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</si>
  <si>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</si>
  <si>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</si>
  <si>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</si>
  <si>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</si>
  <si>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</si>
  <si>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</si>
  <si>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</si>
  <si>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</si>
  <si>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</si>
  <si>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</si>
  <si>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</si>
  <si>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</si>
  <si>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</si>
  <si>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</si>
  <si>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</si>
  <si>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</si>
  <si>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</si>
  <si>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</si>
  <si>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</si>
  <si>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</si>
  <si>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</si>
  <si>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</si>
  <si>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</si>
  <si>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</si>
  <si>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</si>
  <si>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</si>
  <si>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</si>
  <si>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</si>
  <si>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</si>
  <si>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</si>
  <si>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</si>
  <si>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</si>
  <si>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</si>
  <si>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</si>
  <si>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</si>
  <si>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</si>
  <si>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</si>
  <si>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</si>
  <si>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</si>
  <si>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</si>
  <si>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</si>
  <si>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</si>
  <si>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</si>
  <si>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</si>
  <si>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</si>
  <si>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</si>
  <si>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</si>
  <si>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</si>
  <si>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</si>
  <si>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</si>
  <si>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</si>
  <si>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</si>
  <si>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</si>
  <si>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</si>
  <si>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</si>
  <si>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</si>
  <si>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</si>
  <si>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</si>
  <si>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</si>
  <si>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</si>
  <si>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</si>
  <si>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</si>
  <si>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</si>
  <si>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</si>
  <si>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</si>
  <si>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</si>
  <si>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</si>
  <si>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</si>
  <si>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</si>
  <si>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</si>
  <si>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</si>
  <si>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</si>
  <si>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</si>
  <si>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</si>
  <si>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</si>
  <si>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</si>
  <si>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</si>
  <si>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</si>
  <si>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</si>
  <si>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</si>
  <si>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</si>
  <si>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</si>
  <si>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</si>
  <si>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</si>
  <si>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</si>
  <si>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</si>
  <si>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</si>
  <si>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</si>
  <si>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</si>
  <si>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</si>
  <si>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</si>
  <si>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</si>
  <si>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</si>
  <si>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</si>
  <si>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</si>
  <si>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</si>
  <si>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</si>
  <si>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</si>
  <si>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</si>
  <si>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</si>
  <si>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</si>
  <si>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</si>
  <si>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</si>
  <si>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</si>
  <si>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</si>
  <si>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</si>
  <si>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</si>
  <si>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</si>
  <si>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</si>
  <si>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</si>
  <si>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</si>
  <si>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</si>
  <si>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</si>
  <si>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</si>
  <si>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</si>
  <si>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</si>
  <si>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</si>
  <si>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</si>
  <si>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</si>
  <si>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</si>
  <si>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</si>
  <si>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</si>
  <si>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</si>
  <si>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</si>
  <si>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</si>
  <si>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</si>
  <si>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</si>
  <si>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</si>
  <si>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</si>
  <si>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</si>
  <si>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</si>
  <si>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</si>
  <si>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</si>
  <si>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</si>
  <si>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</si>
  <si>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</si>
  <si>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</si>
  <si>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</si>
  <si>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</si>
  <si>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</si>
  <si>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</si>
  <si>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</si>
  <si>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</si>
  <si>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</si>
  <si>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</si>
  <si>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</si>
  <si>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</si>
  <si>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</si>
  <si>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</si>
  <si>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</si>
  <si>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</si>
  <si>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</si>
  <si>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</si>
  <si>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</si>
  <si>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</si>
  <si>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</si>
  <si>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</si>
  <si>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</si>
  <si>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</si>
  <si>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</si>
  <si>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</si>
  <si>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</si>
  <si>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</si>
  <si>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</si>
  <si>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</si>
  <si>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</si>
  <si>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</si>
  <si>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</si>
  <si>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</si>
  <si>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</si>
  <si>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</si>
  <si>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</si>
  <si>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</si>
  <si>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</si>
  <si>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</si>
  <si>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</si>
  <si>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</si>
  <si>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</si>
  <si>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</si>
  <si>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</si>
  <si>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</si>
  <si>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</si>
  <si>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</si>
  <si>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</si>
  <si>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</si>
  <si>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</si>
  <si>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</si>
  <si>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</si>
  <si>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</si>
  <si>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</si>
  <si>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</si>
  <si>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</si>
  <si>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</si>
  <si>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</si>
  <si>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</si>
  <si>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</si>
  <si>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</si>
  <si>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</si>
  <si>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</si>
  <si>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</si>
  <si>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</si>
  <si>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</si>
  <si>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</si>
  <si>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</si>
  <si>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</si>
  <si>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</si>
  <si>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</si>
  <si>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</si>
  <si>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</si>
  <si>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</si>
  <si>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</si>
  <si>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</si>
  <si>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</si>
  <si>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</si>
  <si>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</si>
  <si>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</si>
  <si>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</si>
  <si>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</si>
  <si>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</si>
  <si>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</si>
  <si>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</si>
  <si>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</si>
  <si>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</si>
  <si>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</si>
  <si>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</si>
  <si>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</si>
  <si>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</si>
  <si>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</si>
  <si>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</si>
  <si>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</si>
  <si>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</si>
  <si>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</si>
  <si>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</si>
  <si>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</si>
  <si>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</si>
  <si>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</si>
  <si>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</si>
  <si>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</si>
  <si>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</si>
  <si>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</si>
  <si>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</si>
  <si>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</si>
  <si>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</si>
  <si>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</si>
  <si>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</si>
  <si>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</si>
  <si>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</si>
  <si>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</si>
  <si>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</si>
  <si>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</si>
  <si>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</si>
  <si>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</si>
  <si>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</si>
  <si>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</si>
  <si>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</si>
  <si>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</si>
  <si>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</si>
  <si>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</si>
  <si>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</si>
  <si>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</si>
  <si>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</si>
  <si>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</si>
  <si>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</si>
  <si>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</si>
  <si>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</si>
  <si>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</si>
  <si>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</si>
  <si>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</si>
  <si>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</si>
  <si>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</si>
  <si>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</si>
  <si>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</si>
  <si>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</si>
  <si>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</si>
  <si>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</si>
  <si>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</si>
  <si>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</si>
  <si>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</si>
  <si>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</si>
  <si>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</si>
  <si>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</si>
  <si>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</si>
  <si>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</si>
  <si>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</si>
  <si>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</si>
  <si>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</si>
  <si>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</si>
  <si>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</si>
  <si>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</si>
  <si>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</si>
  <si>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</si>
  <si>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</si>
  <si>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</si>
  <si>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</si>
  <si>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</si>
  <si>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</si>
  <si>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</si>
  <si>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</si>
  <si>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</si>
  <si>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</si>
  <si>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</si>
  <si>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</si>
  <si>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</si>
  <si>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</si>
  <si>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</si>
  <si>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</si>
  <si>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</si>
  <si>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</si>
  <si>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</si>
  <si>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</si>
  <si>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</si>
  <si>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</si>
  <si>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</si>
  <si>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</si>
  <si>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</si>
  <si>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</si>
  <si>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</si>
  <si>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</si>
  <si>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</si>
  <si>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</si>
  <si>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</si>
  <si>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</si>
  <si>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</si>
  <si>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</si>
  <si>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</si>
  <si>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</si>
  <si>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</si>
  <si>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</si>
  <si>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</si>
  <si>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</si>
  <si>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</si>
  <si>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</si>
  <si>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</si>
  <si>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</si>
  <si>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</si>
  <si>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</si>
  <si>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</si>
  <si>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</si>
  <si>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</si>
  <si>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</si>
  <si>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</si>
  <si>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</si>
  <si>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</si>
  <si>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</si>
  <si>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</si>
  <si>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</si>
  <si>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</si>
  <si>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</si>
  <si>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</si>
  <si>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</si>
  <si>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</si>
  <si>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</si>
  <si>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</si>
  <si>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</si>
  <si>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</si>
  <si>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</si>
  <si>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</si>
  <si>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</si>
  <si>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</si>
  <si>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</si>
  <si>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</si>
  <si>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</si>
  <si>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</si>
  <si>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</si>
  <si>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</si>
  <si>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</si>
  <si>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</si>
  <si>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</si>
  <si>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</si>
  <si>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</si>
  <si>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</si>
  <si>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</si>
  <si>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</si>
  <si>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</si>
  <si>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</si>
  <si>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</si>
  <si>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</si>
  <si>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</si>
  <si>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</si>
  <si>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</si>
  <si>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</si>
  <si>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</si>
  <si>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</si>
  <si>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</si>
  <si>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</si>
  <si>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</si>
  <si>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</si>
  <si>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</si>
  <si>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</si>
  <si>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</si>
  <si>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</si>
  <si>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</si>
  <si>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</si>
  <si>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</si>
  <si>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</si>
  <si>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</si>
  <si>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</si>
  <si>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</si>
  <si>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</si>
  <si>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</si>
  <si>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</si>
  <si>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</si>
  <si>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</si>
  <si>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</si>
  <si>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</si>
  <si>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</si>
  <si>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</si>
  <si>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</si>
  <si>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</si>
  <si>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</si>
  <si>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</si>
  <si>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</si>
  <si>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</si>
  <si>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</si>
  <si>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</si>
  <si>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</si>
  <si>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</si>
  <si>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</si>
  <si>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</si>
  <si>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</si>
  <si>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</si>
  <si>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</si>
  <si>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</si>
  <si>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</si>
  <si>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</si>
  <si>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</si>
  <si>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</si>
  <si>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</si>
  <si>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</si>
  <si>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</si>
  <si>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</si>
  <si>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</si>
  <si>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</si>
  <si>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</si>
  <si>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</si>
  <si>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</si>
  <si>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</si>
  <si>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</si>
  <si>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</si>
  <si>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</si>
  <si>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</si>
  <si>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</si>
  <si>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</si>
  <si>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</si>
  <si>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</si>
  <si>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</si>
  <si>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</si>
  <si>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</si>
  <si>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</si>
  <si>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</si>
  <si>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</si>
  <si>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</si>
  <si>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</si>
  <si>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</si>
  <si>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</si>
  <si>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</si>
  <si>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</si>
  <si>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</si>
  <si>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</si>
  <si>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</si>
  <si>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</si>
  <si>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</si>
  <si>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</si>
  <si>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</si>
  <si>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</si>
  <si>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</si>
  <si>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</si>
  <si>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</si>
  <si>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</si>
  <si>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</si>
  <si>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</si>
  <si>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</si>
  <si>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</si>
  <si>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</si>
  <si>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</si>
  <si>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</si>
  <si>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</si>
  <si>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</si>
  <si>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</si>
  <si>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</si>
  <si>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</si>
  <si>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</si>
  <si>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</si>
  <si>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</si>
  <si>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</si>
  <si>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</si>
  <si>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</si>
  <si>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</si>
  <si>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</si>
  <si>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</si>
  <si>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</si>
  <si>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</si>
  <si>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</si>
  <si>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</si>
  <si>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</si>
  <si>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</si>
  <si>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</si>
  <si>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</si>
  <si>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</si>
  <si>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</si>
  <si>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</si>
  <si>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</si>
  <si>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</si>
  <si>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</si>
  <si>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</si>
  <si>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</si>
  <si>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</si>
  <si>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</si>
  <si>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</si>
  <si>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</si>
  <si>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</si>
  <si>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</si>
  <si>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</si>
  <si>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</si>
  <si>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</si>
  <si>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</si>
  <si>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</si>
  <si>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</si>
  <si>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</si>
  <si>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</si>
  <si>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</si>
  <si>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</si>
  <si>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</si>
  <si>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</si>
  <si>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</si>
  <si>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</si>
  <si>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</si>
  <si>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</si>
  <si>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</si>
  <si>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</si>
  <si>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</si>
  <si>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</si>
  <si>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</si>
  <si>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</si>
  <si>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</si>
  <si>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</si>
  <si>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</si>
  <si>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</si>
  <si>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</si>
  <si>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</si>
  <si>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</si>
  <si>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</si>
  <si>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</si>
  <si>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</si>
  <si>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</si>
  <si>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</si>
  <si>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</si>
  <si>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</si>
  <si>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</si>
  <si>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</si>
  <si>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</si>
  <si>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</si>
  <si>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</si>
  <si>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</si>
  <si>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</si>
  <si>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</si>
  <si>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</si>
  <si>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</si>
  <si>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</si>
  <si>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</si>
  <si>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</si>
  <si>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</si>
  <si>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</si>
  <si>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</si>
  <si>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</si>
  <si>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</si>
  <si>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</si>
  <si>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</si>
  <si>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</si>
  <si>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</si>
  <si>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</si>
  <si>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</si>
  <si>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</si>
  <si>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</si>
  <si>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</si>
  <si>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</si>
  <si>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</si>
  <si>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</si>
  <si>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</si>
  <si>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</si>
  <si>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</si>
  <si>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</si>
  <si>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</si>
  <si>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</si>
  <si>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</si>
  <si>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</si>
  <si>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</si>
  <si>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</si>
  <si>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</si>
  <si>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</si>
  <si>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</si>
  <si>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</si>
  <si>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</si>
  <si>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</si>
  <si>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</si>
  <si>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</si>
  <si>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</si>
  <si>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</si>
  <si>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</si>
  <si>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</si>
  <si>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</si>
  <si>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</si>
  <si>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</si>
  <si>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</si>
  <si>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</si>
  <si>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</si>
  <si>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</si>
  <si>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</si>
  <si>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</si>
  <si>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</si>
  <si>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</si>
  <si>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</si>
  <si>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</si>
  <si>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</si>
  <si>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</si>
  <si>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</si>
  <si>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</si>
  <si>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</si>
  <si>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</si>
  <si>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</si>
  <si>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</si>
  <si>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</si>
  <si>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</si>
  <si>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</si>
  <si>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</si>
  <si>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</si>
  <si>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</si>
  <si>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</si>
  <si>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</si>
  <si>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</si>
  <si>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</si>
  <si>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</si>
  <si>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</si>
  <si>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</si>
  <si>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</si>
  <si>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</si>
  <si>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</si>
  <si>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</si>
  <si>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</si>
  <si>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</si>
  <si>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</si>
  <si>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</si>
  <si>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</si>
  <si>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</si>
  <si>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</si>
  <si>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</si>
  <si>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</si>
  <si>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</si>
  <si>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</si>
  <si>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</si>
  <si>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</si>
  <si>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</si>
  <si>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</si>
  <si>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</si>
  <si>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</si>
  <si>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</si>
  <si>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</si>
  <si>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</si>
  <si>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</si>
  <si>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</si>
  <si>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</si>
  <si>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</si>
  <si>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</si>
  <si>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</si>
  <si>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</si>
  <si>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</si>
  <si>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</si>
  <si>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</si>
  <si>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</si>
  <si>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</si>
  <si>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</si>
  <si>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</si>
  <si>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</si>
  <si>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</si>
  <si>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</si>
  <si>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</si>
  <si>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</si>
  <si>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</si>
  <si>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</si>
  <si>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</si>
  <si>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</si>
  <si>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</si>
  <si>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</si>
  <si>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</si>
  <si>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</si>
  <si>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</si>
  <si>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</si>
  <si>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</si>
  <si>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</si>
  <si>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</si>
  <si>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</si>
  <si>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</si>
  <si>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</si>
  <si>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</si>
  <si>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</si>
  <si>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</si>
  <si>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</si>
  <si>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</si>
  <si>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</si>
  <si>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</si>
  <si>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</si>
  <si>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</si>
  <si>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</si>
  <si>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</si>
  <si>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</si>
  <si>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</si>
  <si>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</si>
  <si>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</si>
  <si>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</si>
  <si>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</si>
  <si>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</si>
  <si>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</si>
  <si>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</si>
  <si>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</si>
  <si>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</si>
  <si>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</si>
  <si>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</si>
  <si>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</si>
  <si>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</si>
  <si>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</si>
  <si>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</si>
  <si>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</si>
  <si>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</si>
  <si>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</si>
  <si>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</si>
  <si>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</si>
  <si>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</si>
  <si>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</si>
  <si>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</si>
  <si>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</si>
  <si>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</si>
  <si>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</si>
  <si>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</si>
  <si>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</si>
  <si>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</si>
  <si>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</si>
  <si>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</si>
  <si>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</si>
  <si>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</si>
  <si>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</si>
  <si>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</si>
  <si>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</si>
  <si>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</si>
  <si>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</si>
  <si>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</si>
  <si>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</si>
  <si>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</si>
  <si>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</si>
  <si>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</si>
  <si>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</si>
  <si>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</si>
  <si>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</si>
  <si>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</si>
  <si>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</si>
  <si>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</si>
  <si>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</si>
  <si>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</si>
  <si>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</si>
  <si>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</si>
  <si>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</si>
  <si>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</si>
  <si>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</si>
  <si>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</si>
  <si>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</si>
  <si>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</si>
  <si>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</si>
  <si>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</si>
  <si>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</si>
  <si>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</si>
  <si>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</si>
  <si>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</si>
  <si>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</si>
  <si>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</si>
  <si>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</si>
  <si>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</si>
  <si>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</si>
  <si>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</si>
  <si>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</si>
  <si>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</si>
  <si>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</si>
  <si>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</si>
  <si>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</si>
  <si>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</si>
  <si>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</si>
  <si>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</si>
  <si>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</si>
  <si>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</si>
  <si>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</si>
  <si>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</si>
  <si>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</si>
  <si>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</si>
  <si>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</si>
  <si>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</si>
  <si>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</si>
  <si>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</si>
  <si>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</si>
  <si>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</si>
  <si>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</si>
  <si>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</si>
  <si>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</si>
  <si>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</si>
  <si>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</si>
  <si>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</si>
  <si>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</si>
  <si>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</si>
  <si>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</si>
  <si>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</si>
  <si>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</si>
  <si>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</si>
  <si>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</si>
  <si>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</si>
  <si>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</si>
  <si>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</si>
  <si>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</si>
  <si>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</si>
  <si>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</si>
  <si>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</si>
  <si>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</si>
  <si>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</si>
  <si>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</si>
  <si>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</si>
  <si>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</si>
  <si>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</si>
  <si>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</si>
  <si>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</si>
  <si>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</si>
  <si>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</si>
  <si>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</si>
  <si>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</si>
  <si>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</si>
  <si>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</si>
  <si>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</si>
  <si>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</si>
  <si>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</si>
  <si>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</si>
  <si>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</si>
  <si>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</si>
  <si>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</si>
  <si>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</si>
  <si>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</si>
  <si>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</si>
  <si>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</si>
  <si>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</si>
  <si>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</si>
  <si>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</si>
  <si>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</si>
  <si>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</si>
  <si>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</si>
  <si>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</si>
  <si>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</si>
  <si>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</si>
  <si>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</si>
  <si>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</si>
  <si>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</si>
  <si>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</si>
  <si>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</si>
  <si>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</si>
  <si>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</si>
  <si>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</si>
  <si>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</si>
  <si>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</si>
  <si>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</si>
  <si>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</si>
  <si>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</si>
  <si>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</si>
  <si>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</si>
  <si>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</si>
  <si>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</si>
  <si>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</si>
  <si>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</si>
  <si>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</si>
  <si>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</si>
  <si>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</si>
  <si>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</si>
  <si>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</si>
  <si>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</si>
  <si>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</si>
  <si>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</si>
  <si>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</si>
  <si>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</si>
  <si>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</si>
  <si>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</si>
  <si>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</si>
  <si>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</si>
  <si>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</si>
  <si>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</si>
  <si>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</si>
  <si>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</si>
  <si>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</si>
  <si>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</si>
  <si>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</si>
  <si>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</si>
  <si>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</si>
  <si>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</si>
  <si>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</si>
  <si>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</si>
  <si>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</si>
  <si>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</si>
  <si>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</si>
  <si>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</si>
  <si>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</si>
  <si>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</si>
  <si>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</si>
  <si>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</si>
  <si>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</si>
  <si>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</si>
  <si>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</si>
  <si>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</si>
  <si>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</si>
  <si>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</si>
  <si>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</si>
  <si>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</si>
  <si>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</si>
  <si>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</si>
  <si>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</si>
  <si>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</si>
  <si>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</si>
  <si>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</si>
  <si>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</si>
  <si>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</si>
  <si>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</si>
  <si>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</si>
  <si>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</si>
  <si>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</si>
  <si>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</si>
  <si>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</si>
  <si>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</si>
  <si>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</si>
  <si>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</si>
  <si>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</si>
  <si>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</si>
  <si>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</si>
  <si>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</si>
  <si>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</si>
  <si>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</si>
  <si>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</si>
  <si>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</si>
  <si>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</si>
  <si>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</si>
  <si>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</si>
  <si>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</si>
  <si>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</si>
  <si>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</si>
  <si>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</si>
  <si>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</si>
  <si>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</si>
  <si>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</si>
  <si>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</si>
  <si>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</si>
  <si>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</si>
  <si>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</si>
  <si>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</si>
  <si>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</si>
  <si>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</si>
  <si>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</si>
  <si>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</si>
  <si>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</si>
  <si>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</si>
  <si>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</si>
  <si>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</si>
  <si>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</si>
  <si>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</si>
  <si>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</si>
  <si>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</si>
  <si>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</si>
  <si>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</si>
  <si>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</si>
  <si>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</si>
  <si>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</si>
  <si>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</si>
  <si>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</si>
  <si>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</si>
  <si>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</si>
  <si>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</si>
  <si>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</si>
  <si>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</si>
  <si>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</si>
  <si>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</si>
  <si>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</si>
  <si>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</si>
  <si>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</si>
  <si>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</si>
  <si>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</si>
  <si>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</si>
  <si>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</si>
  <si>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</si>
  <si>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</si>
  <si>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</si>
  <si>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</si>
  <si>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</si>
  <si>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</si>
  <si>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</si>
  <si>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</si>
  <si>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</si>
  <si>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</si>
  <si>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</si>
  <si>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</si>
  <si>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</si>
  <si>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</si>
  <si>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</si>
  <si>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</si>
  <si>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</si>
  <si>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</si>
  <si>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</si>
  <si>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</si>
  <si>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</si>
  <si>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</si>
  <si>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</si>
  <si>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</si>
  <si>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</si>
  <si>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</si>
  <si>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</si>
  <si>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</si>
  <si>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</si>
  <si>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</si>
  <si>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</si>
  <si>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</si>
  <si>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</si>
  <si>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</si>
  <si>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</si>
  <si>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</si>
  <si>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</si>
  <si>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</si>
  <si>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</si>
  <si>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</si>
  <si>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</si>
  <si>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</si>
  <si>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</si>
  <si>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</si>
  <si>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</si>
  <si>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</si>
  <si>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</si>
  <si>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</si>
  <si>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</si>
  <si>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</si>
  <si>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</si>
  <si>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</si>
  <si>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</si>
  <si>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</si>
  <si>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</si>
  <si>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</si>
  <si>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</si>
  <si>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</si>
  <si>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</si>
  <si>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</si>
  <si>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</si>
  <si>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</si>
  <si>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</si>
  <si>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</si>
  <si>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</si>
  <si>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</si>
  <si>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</si>
  <si>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</si>
  <si>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</si>
  <si>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</si>
  <si>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</si>
  <si>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</si>
  <si>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</si>
  <si>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</si>
  <si>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</si>
  <si>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</si>
  <si>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</si>
  <si>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</si>
  <si>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</si>
  <si>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</si>
  <si>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</si>
  <si>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</si>
  <si>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</si>
  <si>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</si>
  <si>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</si>
  <si>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</si>
  <si>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</si>
  <si>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</si>
  <si>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</si>
  <si>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</si>
  <si>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</si>
  <si>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</si>
  <si>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</si>
  <si>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</si>
  <si>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</si>
  <si>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</si>
  <si>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</si>
  <si>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</si>
  <si>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</si>
  <si>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</si>
  <si>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</si>
  <si>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</si>
  <si>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</si>
  <si>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</si>
  <si>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</si>
  <si>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</si>
  <si>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</si>
  <si>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</si>
  <si>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</si>
  <si>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</si>
  <si>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</si>
  <si>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</si>
  <si>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</si>
  <si>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</si>
  <si>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</si>
  <si>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</si>
  <si>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</si>
  <si>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</si>
  <si>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</si>
  <si>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</si>
  <si>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</si>
  <si>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</si>
  <si>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</si>
  <si>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</si>
  <si>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</si>
  <si>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</si>
  <si>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</si>
  <si>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</si>
  <si>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</si>
  <si>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</si>
  <si>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</si>
  <si>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</si>
  <si>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</si>
  <si>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</si>
  <si>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</si>
  <si>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</si>
  <si>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</si>
  <si>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</si>
  <si>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</si>
  <si>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</si>
  <si>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</si>
  <si>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</si>
  <si>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</si>
  <si>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</si>
  <si>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</si>
  <si>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</si>
  <si>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</si>
  <si>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</si>
  <si>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</si>
  <si>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</si>
  <si>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</si>
  <si>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</si>
  <si>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</si>
  <si>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</si>
  <si>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</si>
  <si>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</si>
  <si>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</si>
  <si>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</si>
  <si>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</si>
  <si>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</si>
  <si>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</si>
  <si>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</si>
  <si>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</si>
  <si>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</si>
  <si>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</si>
  <si>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</si>
  <si>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</si>
  <si>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</si>
  <si>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</si>
  <si>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</si>
  <si>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</si>
  <si>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</si>
  <si>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</si>
  <si>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</si>
  <si>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</si>
  <si>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</si>
  <si>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</si>
  <si>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</si>
  <si>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</si>
  <si>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</si>
  <si>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</si>
  <si>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</si>
  <si>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</si>
  <si>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</si>
  <si>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</si>
  <si>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</si>
  <si>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</si>
  <si>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</si>
  <si>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</si>
  <si>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</si>
  <si>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</si>
  <si>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</si>
  <si>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</si>
  <si>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</si>
  <si>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</si>
  <si>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</si>
  <si>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</si>
  <si>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</si>
  <si>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</si>
  <si>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</si>
  <si>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</si>
  <si>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</si>
  <si>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</si>
  <si>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</si>
  <si>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</si>
  <si>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</si>
  <si>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</si>
  <si>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</si>
  <si>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</si>
  <si>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</si>
  <si>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</si>
  <si>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</si>
  <si>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</si>
  <si>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</si>
  <si>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</si>
  <si>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</si>
  <si>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</si>
  <si>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</si>
  <si>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</si>
  <si>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</si>
  <si>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</si>
  <si>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</si>
  <si>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</si>
  <si>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</si>
  <si>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</si>
  <si>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</si>
  <si>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</si>
  <si>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</si>
  <si>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</si>
  <si>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</si>
  <si>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</si>
  <si>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</si>
  <si>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</si>
  <si>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</si>
  <si>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</si>
  <si>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</si>
  <si>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</si>
  <si>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</si>
  <si>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</si>
  <si>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</si>
  <si>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</si>
  <si>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</si>
  <si>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</si>
  <si>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</si>
  <si>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</si>
  <si>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</si>
  <si>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</si>
  <si>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</si>
  <si>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</si>
  <si>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</si>
  <si>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</si>
  <si>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</si>
  <si>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</si>
  <si>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</si>
  <si>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</si>
  <si>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</si>
  <si>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</si>
  <si>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</si>
  <si>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</si>
  <si>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</si>
  <si>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</si>
  <si>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</si>
  <si>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</si>
  <si>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</si>
  <si>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</si>
  <si>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</si>
  <si>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</si>
  <si>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</si>
  <si>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</si>
  <si>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</si>
  <si>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</si>
  <si>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</si>
  <si>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</si>
  <si>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</si>
  <si>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</si>
  <si>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</si>
  <si>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</si>
  <si>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</si>
  <si>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</si>
  <si>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</si>
  <si>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</si>
  <si>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</si>
  <si>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</si>
  <si>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</si>
  <si>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</si>
  <si>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</si>
  <si>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</si>
  <si>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</si>
  <si>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</si>
  <si>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</si>
  <si>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</si>
  <si>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</si>
  <si>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</si>
  <si>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</si>
  <si>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</si>
  <si>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</si>
  <si>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</si>
  <si>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</si>
  <si>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</si>
  <si>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</si>
  <si>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</si>
  <si>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</si>
  <si>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</si>
  <si>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</si>
  <si>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</si>
  <si>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</si>
  <si>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</si>
  <si>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</si>
  <si>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</si>
  <si>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</si>
  <si>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</si>
  <si>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</si>
  <si>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</si>
  <si>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</si>
  <si>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</si>
  <si>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</si>
  <si>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</si>
  <si>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</si>
  <si>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</si>
  <si>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</si>
  <si>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</si>
  <si>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</si>
  <si>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</si>
  <si>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</si>
  <si>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</si>
  <si>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</si>
  <si>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</si>
  <si>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</si>
  <si>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</si>
  <si>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</si>
  <si>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</si>
  <si>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</si>
  <si>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</si>
  <si>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</si>
  <si>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</si>
  <si>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</si>
  <si>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</si>
  <si>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</si>
  <si>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</si>
  <si>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</si>
  <si>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</si>
  <si>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</si>
  <si>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</si>
  <si>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</si>
  <si>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</si>
  <si>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</si>
  <si>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</si>
  <si>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</si>
  <si>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</si>
  <si>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</si>
  <si>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</si>
  <si>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</si>
  <si>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</si>
  <si>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</si>
  <si>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</si>
  <si>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</si>
  <si>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</si>
  <si>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</si>
  <si>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</si>
  <si>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</si>
  <si>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</si>
  <si>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</si>
  <si>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</si>
  <si>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</si>
  <si>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</si>
  <si>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</si>
  <si>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</si>
  <si>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</si>
  <si>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</si>
  <si>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</si>
  <si>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</si>
  <si>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</si>
  <si>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</si>
  <si>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</si>
  <si>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</si>
  <si>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</si>
  <si>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</si>
  <si>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</si>
  <si>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</si>
  <si>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</si>
  <si>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</si>
  <si>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</si>
  <si>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</si>
  <si>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</si>
  <si>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</si>
  <si>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</si>
  <si>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</si>
  <si>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</si>
  <si>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</si>
  <si>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</si>
  <si>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</si>
  <si>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</si>
  <si>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</si>
  <si>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</si>
  <si>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</si>
  <si>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</si>
  <si>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</si>
  <si>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</si>
  <si>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</si>
  <si>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</si>
  <si>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</si>
  <si>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</si>
  <si>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</si>
  <si>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</si>
  <si>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</si>
  <si>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</si>
  <si>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</si>
  <si>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</si>
  <si>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</si>
  <si>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</si>
  <si>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</si>
  <si>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</si>
  <si>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</si>
  <si>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</si>
  <si>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</si>
  <si>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</si>
  <si>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</si>
  <si>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</si>
  <si>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</si>
  <si>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</si>
  <si>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</si>
  <si>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</si>
  <si>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</si>
  <si>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</si>
  <si>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</si>
  <si>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</si>
  <si>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</si>
  <si>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</si>
  <si>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</si>
  <si>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</si>
  <si>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</si>
  <si>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</si>
  <si>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</si>
  <si>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</si>
  <si>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</si>
  <si>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</si>
  <si>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</si>
  <si>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</si>
  <si>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</si>
  <si>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</si>
  <si>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</si>
  <si>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</si>
  <si>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</si>
  <si>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</si>
  <si>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</si>
  <si>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</si>
  <si>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</si>
  <si>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</si>
  <si>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</si>
  <si>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</si>
  <si>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</si>
  <si>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</si>
  <si>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</si>
  <si>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</si>
  <si>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</si>
  <si>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</si>
  <si>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</si>
  <si>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</si>
  <si>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</si>
  <si>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</si>
  <si>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</si>
  <si>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</si>
  <si>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</si>
  <si>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</si>
  <si>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</si>
  <si>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</si>
  <si>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</si>
  <si>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</si>
  <si>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</si>
  <si>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</si>
  <si>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</si>
  <si>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</si>
  <si>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</si>
  <si>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</si>
  <si>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</si>
  <si>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</si>
  <si>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</si>
  <si>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</si>
  <si>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</si>
  <si>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</si>
  <si>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</si>
  <si>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</si>
  <si>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</si>
  <si>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</si>
  <si>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</si>
  <si>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</si>
  <si>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</si>
  <si>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</si>
  <si>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</si>
  <si>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</si>
  <si>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</si>
  <si>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</si>
  <si>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</si>
  <si>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</si>
  <si>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</si>
  <si>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</si>
  <si>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</si>
  <si>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</si>
  <si>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</si>
  <si>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</si>
  <si>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</si>
  <si>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</si>
  <si>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</si>
  <si>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</si>
  <si>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</si>
  <si>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</si>
  <si>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</si>
  <si>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</si>
  <si>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</si>
  <si>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</si>
  <si>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</si>
  <si>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</si>
  <si>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</si>
  <si>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</si>
  <si>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</si>
  <si>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</si>
  <si>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</si>
  <si>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</si>
  <si>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</si>
  <si>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</si>
  <si>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</si>
  <si>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</si>
  <si>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</si>
  <si>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</si>
  <si>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</si>
  <si>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</si>
  <si>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</si>
  <si>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</si>
  <si>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</si>
  <si>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</si>
  <si>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</si>
  <si>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</si>
  <si>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</si>
  <si>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</si>
  <si>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</si>
  <si>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</si>
  <si>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</si>
  <si>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</si>
  <si>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</si>
  <si>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</si>
  <si>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</si>
  <si>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</si>
  <si>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</si>
  <si>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</si>
  <si>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</si>
  <si>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</si>
  <si>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</si>
  <si>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</si>
  <si>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</si>
  <si>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</si>
  <si>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</si>
  <si>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</si>
  <si>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</si>
  <si>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</si>
  <si>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</si>
  <si>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</si>
  <si>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</si>
  <si>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</si>
  <si>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</si>
  <si>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</si>
  <si>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</si>
  <si>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</si>
  <si>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</si>
  <si>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</si>
  <si>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</si>
  <si>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</si>
  <si>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</si>
  <si>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</si>
  <si>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</si>
  <si>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</si>
  <si>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</si>
  <si>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</si>
  <si>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</si>
  <si>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</si>
  <si>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</si>
  <si>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</si>
  <si>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</si>
  <si>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</si>
  <si>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</si>
  <si>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</si>
  <si>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</si>
  <si>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</si>
  <si>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</si>
  <si>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</si>
  <si>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</si>
  <si>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</si>
  <si>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</si>
  <si>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</si>
  <si>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</si>
  <si>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</si>
  <si>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</si>
  <si>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</si>
  <si>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</si>
  <si>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</si>
  <si>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</si>
  <si>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</si>
  <si>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</si>
  <si>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</si>
  <si>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</si>
  <si>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</si>
  <si>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</si>
  <si>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</si>
  <si>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</si>
  <si>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</si>
  <si>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</si>
  <si>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</si>
  <si>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</si>
  <si>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</si>
  <si>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</si>
  <si>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</si>
  <si>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</si>
  <si>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</si>
  <si>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</si>
  <si>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</si>
  <si>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</si>
  <si>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</si>
  <si>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</si>
  <si>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</si>
  <si>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</si>
  <si>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</si>
  <si>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</si>
  <si>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</si>
  <si>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</si>
  <si>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</si>
  <si>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</si>
  <si>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</si>
  <si>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</si>
  <si>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</si>
  <si>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</si>
  <si>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</si>
  <si>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</si>
  <si>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</si>
  <si>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</si>
  <si>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</si>
  <si>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</si>
  <si>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</si>
  <si>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</si>
  <si>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</si>
  <si>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</si>
  <si>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</si>
  <si>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</si>
  <si>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</si>
  <si>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</si>
  <si>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</si>
  <si>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</si>
  <si>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</si>
  <si>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</si>
  <si>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</si>
  <si>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</si>
  <si>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</si>
  <si>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</si>
  <si>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</si>
  <si>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</si>
  <si>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</si>
  <si>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</si>
  <si>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</si>
  <si>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</si>
  <si>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</si>
  <si>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</si>
  <si>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</si>
  <si>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</si>
  <si>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</si>
  <si>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</si>
  <si>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</si>
  <si>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</si>
  <si>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</si>
  <si>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</si>
  <si>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</si>
  <si>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</si>
  <si>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</si>
  <si>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</si>
  <si>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</si>
  <si>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</si>
  <si>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</si>
  <si>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</si>
  <si>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</si>
  <si>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</si>
  <si>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</si>
  <si>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</si>
  <si>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</si>
  <si>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</si>
  <si>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</si>
  <si>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</si>
  <si>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</si>
  <si>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</si>
  <si>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</si>
  <si>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</si>
  <si>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</si>
  <si>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</si>
  <si>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</si>
  <si>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</si>
  <si>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</si>
  <si>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</si>
  <si>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</si>
  <si>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</si>
  <si>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</si>
  <si>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</si>
  <si>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</si>
  <si>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</si>
  <si>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</si>
  <si>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</si>
  <si>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</si>
  <si>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</si>
  <si>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</si>
  <si>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</si>
  <si>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</si>
  <si>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</si>
  <si>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</si>
  <si>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</si>
  <si>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</si>
  <si>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</si>
  <si>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</si>
  <si>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</si>
  <si>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</si>
  <si>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</si>
  <si>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</si>
  <si>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</si>
  <si>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</si>
  <si>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</si>
  <si>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</si>
  <si>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</si>
  <si>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</si>
  <si>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</si>
  <si>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</si>
  <si>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</si>
  <si>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</si>
  <si>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</si>
  <si>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</si>
  <si>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</si>
  <si>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</si>
  <si>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</si>
  <si>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</si>
  <si>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</si>
  <si>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</si>
  <si>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</si>
  <si>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</si>
  <si>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</si>
  <si>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</si>
  <si>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</si>
  <si>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</si>
  <si>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</si>
  <si>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</si>
  <si>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</si>
  <si>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</si>
  <si>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</si>
  <si>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</si>
  <si>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</si>
  <si>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</si>
  <si>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</si>
  <si>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</si>
  <si>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</si>
  <si>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</si>
  <si>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</si>
  <si>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</si>
  <si>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</si>
  <si>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</si>
  <si>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</si>
  <si>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</si>
  <si>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</si>
  <si>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</si>
  <si>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</si>
  <si>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</si>
  <si>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</si>
  <si>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</si>
  <si>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</si>
  <si>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</si>
  <si>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</si>
  <si>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</si>
  <si>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</si>
  <si>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</si>
  <si>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</si>
  <si>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</si>
  <si>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</si>
  <si>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</si>
  <si>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</si>
  <si>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</si>
  <si>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</si>
  <si>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</si>
  <si>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</si>
  <si>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</si>
  <si>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</si>
  <si>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</si>
  <si>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</si>
  <si>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</si>
  <si>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</si>
  <si>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</si>
  <si>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</si>
  <si>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</si>
  <si>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</si>
  <si>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</si>
  <si>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</si>
  <si>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</si>
  <si>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</si>
  <si>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</si>
  <si>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</si>
  <si>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</si>
  <si>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</si>
  <si>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</si>
  <si>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</si>
  <si>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</si>
  <si>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</si>
  <si>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</si>
  <si>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</si>
  <si>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</si>
  <si>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</si>
  <si>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</si>
  <si>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</si>
  <si>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</si>
  <si>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</si>
  <si>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</si>
  <si>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</si>
  <si>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</si>
  <si>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</si>
  <si>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</si>
  <si>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</si>
  <si>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</si>
  <si>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</si>
  <si>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</si>
  <si>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</si>
  <si>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</si>
  <si>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</si>
  <si>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</si>
  <si>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</si>
  <si>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</si>
  <si>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</si>
  <si>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</si>
  <si>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</si>
  <si>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</si>
  <si>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</si>
  <si>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</si>
  <si>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</si>
  <si>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</si>
  <si>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</si>
  <si>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</si>
  <si>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</si>
  <si>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</si>
  <si>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</si>
  <si>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</si>
  <si>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</si>
  <si>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</si>
  <si>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</si>
  <si>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</si>
  <si>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</si>
  <si>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</si>
  <si>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</si>
  <si>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</si>
  <si>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</si>
  <si>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</si>
  <si>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</si>
  <si>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</si>
  <si>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</si>
  <si>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</si>
  <si>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</si>
  <si>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</si>
  <si>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</si>
  <si>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</si>
  <si>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</si>
  <si>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</si>
  <si>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</si>
  <si>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</si>
  <si>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</si>
  <si>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</si>
  <si>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</si>
  <si>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</si>
  <si>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</si>
  <si>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</si>
  <si>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</si>
  <si>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</si>
  <si>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</si>
  <si>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</si>
  <si>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</si>
  <si>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</si>
  <si>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</si>
  <si>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</si>
  <si>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</si>
  <si>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</si>
  <si>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</si>
  <si>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</si>
  <si>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</si>
  <si>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</si>
  <si>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</si>
  <si>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</si>
  <si>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</si>
  <si>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</si>
  <si>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</si>
  <si>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</si>
  <si>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</si>
  <si>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</si>
  <si>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</si>
  <si>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</si>
  <si>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</si>
  <si>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</si>
  <si>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</si>
  <si>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</si>
  <si>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</si>
  <si>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</si>
  <si>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</si>
  <si>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</si>
  <si>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</si>
  <si>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</si>
  <si>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</si>
  <si>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</si>
  <si>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</si>
  <si>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</si>
  <si>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</si>
  <si>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</si>
  <si>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</si>
  <si>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</si>
  <si>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</si>
  <si>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</si>
  <si>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</si>
  <si>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</si>
  <si>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</si>
  <si>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</si>
  <si>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</si>
  <si>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</si>
  <si>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</si>
  <si>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</si>
  <si>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</si>
  <si>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</si>
  <si>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</si>
  <si>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</si>
  <si>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</si>
  <si>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</si>
  <si>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</si>
  <si>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</si>
  <si>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</si>
  <si>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</si>
  <si>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</si>
  <si>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</si>
  <si>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</si>
  <si>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</si>
  <si>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</si>
  <si>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</si>
  <si>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</si>
  <si>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</si>
  <si>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</si>
  <si>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</si>
  <si>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</si>
  <si>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</si>
  <si>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</si>
  <si>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</si>
  <si>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</si>
  <si>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</si>
  <si>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</si>
  <si>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</si>
  <si>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</si>
  <si>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</si>
  <si>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</si>
  <si>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</si>
  <si>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</si>
  <si>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</si>
  <si>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</si>
  <si>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</si>
  <si>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</si>
  <si>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</si>
  <si>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</si>
  <si>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</si>
  <si>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</si>
  <si>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</si>
  <si>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</si>
  <si>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</si>
  <si>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</si>
  <si>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</si>
  <si>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</si>
  <si>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</si>
  <si>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</si>
  <si>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</si>
  <si>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</si>
  <si>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</si>
  <si>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</si>
  <si>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</si>
  <si>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</si>
  <si>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</si>
  <si>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</si>
  <si>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</si>
  <si>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</si>
  <si>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</si>
  <si>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</si>
  <si>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</si>
  <si>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</si>
  <si>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</si>
  <si>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</si>
  <si>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</si>
  <si>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</si>
  <si>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</si>
  <si>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</si>
  <si>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</si>
  <si>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</si>
  <si>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</si>
  <si>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</si>
  <si>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</si>
  <si>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</si>
  <si>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</si>
  <si>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</si>
  <si>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</si>
  <si>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</si>
  <si>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</si>
  <si>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</si>
  <si>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</si>
  <si>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</si>
  <si>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</si>
  <si>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</si>
  <si>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</si>
  <si>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</si>
  <si>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</si>
  <si>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</si>
  <si>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</si>
  <si>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</si>
  <si>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</si>
  <si>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</si>
  <si>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</si>
  <si>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</si>
  <si>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</si>
  <si>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</si>
  <si>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</si>
  <si>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</si>
  <si>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</si>
  <si>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</si>
  <si>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</si>
  <si>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</si>
  <si>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</si>
  <si>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</si>
  <si>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</si>
  <si>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</si>
  <si>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</si>
  <si>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</si>
  <si>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</si>
  <si>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</si>
  <si>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</si>
  <si>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</si>
  <si>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</si>
  <si>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</si>
  <si>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</si>
  <si>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</si>
  <si>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</si>
  <si>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</si>
  <si>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</si>
  <si>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</si>
  <si>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</si>
  <si>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</si>
  <si>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</si>
  <si>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</si>
  <si>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</si>
  <si>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</si>
  <si>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</si>
  <si>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</si>
  <si>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</si>
  <si>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</si>
  <si>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</si>
  <si>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</si>
  <si>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</si>
  <si>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</si>
  <si>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</si>
  <si>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</si>
  <si>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</si>
  <si>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</si>
  <si>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</si>
  <si>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</si>
  <si>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</si>
  <si>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</si>
  <si>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</si>
  <si>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</si>
  <si>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</si>
  <si>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</si>
  <si>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</si>
  <si>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</si>
  <si>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</si>
  <si>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</si>
  <si>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</si>
  <si>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</si>
  <si>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</si>
  <si>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</si>
  <si>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</si>
  <si>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</si>
  <si>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</si>
  <si>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</si>
  <si>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</si>
  <si>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</si>
  <si>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</si>
  <si>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</si>
  <si>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</si>
  <si>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</si>
  <si>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</si>
  <si>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</si>
  <si>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</si>
  <si>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</si>
  <si>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</si>
  <si>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</si>
  <si>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</si>
  <si>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</si>
  <si>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</si>
  <si>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</si>
  <si>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</si>
  <si>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</si>
  <si>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</si>
  <si>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</si>
  <si>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</si>
  <si>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</si>
  <si>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</si>
  <si>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</si>
  <si>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</si>
  <si>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</si>
  <si>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</si>
  <si>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</si>
  <si>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</si>
  <si>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</si>
  <si>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</si>
  <si>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</si>
  <si>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</si>
  <si>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</si>
  <si>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</si>
  <si>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</si>
  <si>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</si>
  <si>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</si>
  <si>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</si>
  <si>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</si>
  <si>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</si>
  <si>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</si>
  <si>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</si>
  <si>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</si>
  <si>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</si>
  <si>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</si>
  <si>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</si>
  <si>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</si>
  <si>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</si>
  <si>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</si>
  <si>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</si>
  <si>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</si>
  <si>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</si>
  <si>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</si>
  <si>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</si>
  <si>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</si>
  <si>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</si>
  <si>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</si>
  <si>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</si>
  <si>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</si>
  <si>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</si>
  <si>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</si>
  <si>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</si>
  <si>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</si>
  <si>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</si>
  <si>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</si>
  <si>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</si>
  <si>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</si>
  <si>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</si>
  <si>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</si>
  <si>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</si>
  <si>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</si>
  <si>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</si>
  <si>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</si>
  <si>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</si>
  <si>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</si>
  <si>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</si>
  <si>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</si>
  <si>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</si>
  <si>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</si>
  <si>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</si>
  <si>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</si>
  <si>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</si>
  <si>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</si>
  <si>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</si>
  <si>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</si>
  <si>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</si>
  <si>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</si>
  <si>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</si>
  <si>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</si>
  <si>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</si>
  <si>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</si>
  <si>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</si>
  <si>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</si>
  <si>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</si>
  <si>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</si>
  <si>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</si>
  <si>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</si>
  <si>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</si>
  <si>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</si>
  <si>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</si>
  <si>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</si>
  <si>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</si>
  <si>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</si>
  <si>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</si>
  <si>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</si>
  <si>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</si>
  <si>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</si>
  <si>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</si>
  <si>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</si>
  <si>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</si>
  <si>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</si>
  <si>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</si>
  <si>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</si>
  <si>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</si>
  <si>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</si>
  <si>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</si>
  <si>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</si>
  <si>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</si>
  <si>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</si>
  <si>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</si>
  <si>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</si>
  <si>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</si>
  <si>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</si>
  <si>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</si>
  <si>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</si>
  <si>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</si>
  <si>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</si>
  <si>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</si>
  <si>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</si>
  <si>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</si>
  <si>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</si>
  <si>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</si>
  <si>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</si>
  <si>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</si>
  <si>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</si>
  <si>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</si>
  <si>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</si>
  <si>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</si>
  <si>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</si>
  <si>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</si>
  <si>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</si>
  <si>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</si>
  <si>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</si>
  <si>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</si>
  <si>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</si>
  <si>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</si>
  <si>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</si>
  <si>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</si>
  <si>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</si>
  <si>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</si>
  <si>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</si>
  <si>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</si>
  <si>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</si>
  <si>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</si>
  <si>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</si>
  <si>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</si>
  <si>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</si>
  <si>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</si>
  <si>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</si>
  <si>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</si>
  <si>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</si>
  <si>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</si>
  <si>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</si>
  <si>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</si>
  <si>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</si>
  <si>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</si>
  <si>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</si>
  <si>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</si>
  <si>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</si>
  <si>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</si>
  <si>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</si>
  <si>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</si>
  <si>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</si>
  <si>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</si>
  <si>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</si>
  <si>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</si>
  <si>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</si>
  <si>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</si>
  <si>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</si>
  <si>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</si>
  <si>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</si>
  <si>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</si>
  <si>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</si>
  <si>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</si>
  <si>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</si>
  <si>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</si>
  <si>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</si>
  <si>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</si>
  <si>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</si>
  <si>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</si>
  <si>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</si>
  <si>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</si>
  <si>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</si>
  <si>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</si>
  <si>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</si>
  <si>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</si>
  <si>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</si>
  <si>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</si>
  <si>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</si>
  <si>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</si>
  <si>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</si>
  <si>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</si>
  <si>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</si>
  <si>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</si>
  <si>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</si>
  <si>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</si>
  <si>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</si>
  <si>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</si>
  <si>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</si>
  <si>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</si>
  <si>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</si>
  <si>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</si>
  <si>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</si>
  <si>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</si>
  <si>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</si>
  <si>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</si>
  <si>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</si>
  <si>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</si>
  <si>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</si>
  <si>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</si>
  <si>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</si>
  <si>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</si>
  <si>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</si>
  <si>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</si>
  <si>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</si>
  <si>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</si>
  <si>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</si>
  <si>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</si>
  <si>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</si>
  <si>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</si>
  <si>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</si>
  <si>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</si>
  <si>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</si>
  <si>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</si>
  <si>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</si>
  <si>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</si>
  <si>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</si>
  <si>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</si>
  <si>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</si>
  <si>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</si>
  <si>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</si>
  <si>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</si>
  <si>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</si>
  <si>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</si>
  <si>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</si>
  <si>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</si>
  <si>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</si>
  <si>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</si>
  <si>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</si>
  <si>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</si>
  <si>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</si>
  <si>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</si>
  <si>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</si>
  <si>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</si>
  <si>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</si>
  <si>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</si>
  <si>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</si>
  <si>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</si>
  <si>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</si>
  <si>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</si>
  <si>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</si>
  <si>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</si>
  <si>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</si>
  <si>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</si>
  <si>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</si>
  <si>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</si>
  <si>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</si>
  <si>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</si>
  <si>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</si>
  <si>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</si>
  <si>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</si>
  <si>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</si>
  <si>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</si>
  <si>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</si>
  <si>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</si>
  <si>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</si>
  <si>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</si>
  <si>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</si>
  <si>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</si>
  <si>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</si>
  <si>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</si>
  <si>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</si>
  <si>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</si>
  <si>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</si>
  <si>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</si>
  <si>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</si>
  <si>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</si>
  <si>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</si>
  <si>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</si>
  <si>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</si>
  <si>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</si>
  <si>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</si>
  <si>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</si>
  <si>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</si>
  <si>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</si>
  <si>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</si>
  <si>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</si>
  <si>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</si>
  <si>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</si>
  <si>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</si>
  <si>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</si>
  <si>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</si>
  <si>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</si>
  <si>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</si>
  <si>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</si>
  <si>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</si>
  <si>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</si>
  <si>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</si>
  <si>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</si>
  <si>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</si>
  <si>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</si>
  <si>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</si>
  <si>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</si>
  <si>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</si>
  <si>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</si>
  <si>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</si>
  <si>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</si>
  <si>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</si>
  <si>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</si>
  <si>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</si>
  <si>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</si>
  <si>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</si>
  <si>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</si>
  <si>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</si>
  <si>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</si>
  <si>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</si>
  <si>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</si>
  <si>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</si>
  <si>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</si>
  <si>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</si>
  <si>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</si>
  <si>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</si>
  <si>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</si>
  <si>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</si>
  <si>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</si>
  <si>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</si>
  <si>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</si>
  <si>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</si>
  <si>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</si>
  <si>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</si>
  <si>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</si>
  <si>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</si>
  <si>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</si>
  <si>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</si>
  <si>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</si>
  <si>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</si>
  <si>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</si>
  <si>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</si>
  <si>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</si>
  <si>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</si>
  <si>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</si>
  <si>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</si>
  <si>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</si>
  <si>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</si>
  <si>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</si>
  <si>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</si>
  <si>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</si>
  <si>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</si>
  <si>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</si>
  <si>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</si>
  <si>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</si>
  <si>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</si>
  <si>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</si>
  <si>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</si>
  <si>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</si>
  <si>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</si>
  <si>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</si>
  <si>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</si>
  <si>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</si>
  <si>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</si>
  <si>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</si>
  <si>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</si>
  <si>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</si>
  <si>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</si>
  <si>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</si>
  <si>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</si>
  <si>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</si>
  <si>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</si>
  <si>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</si>
  <si>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</si>
  <si>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</si>
  <si>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</si>
  <si>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</si>
  <si>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</si>
  <si>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</si>
  <si>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</si>
  <si>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</si>
  <si>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</si>
  <si>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</si>
  <si>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</si>
  <si>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</si>
  <si>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</si>
  <si>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</si>
  <si>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</si>
  <si>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</si>
  <si>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</si>
  <si>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</si>
  <si>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</si>
  <si>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</si>
  <si>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</si>
  <si>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</si>
  <si>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</si>
  <si>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</si>
  <si>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</si>
  <si>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</si>
  <si>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</si>
  <si>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</si>
  <si>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</si>
  <si>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</si>
  <si>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</si>
  <si>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</si>
  <si>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</si>
  <si>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</si>
  <si>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</si>
  <si>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</si>
  <si>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</si>
  <si>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</si>
  <si>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</si>
  <si>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</si>
  <si>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</si>
  <si>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</si>
  <si>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</si>
  <si>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</si>
  <si>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</si>
  <si>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</si>
  <si>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</si>
  <si>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</si>
  <si>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</si>
  <si>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</si>
  <si>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</si>
  <si>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</si>
  <si>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</si>
  <si>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</si>
  <si>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</si>
  <si>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</si>
  <si>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</si>
  <si>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</si>
  <si>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</si>
  <si>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</si>
  <si>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</si>
  <si>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</si>
  <si>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</si>
  <si>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</si>
  <si>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</si>
  <si>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</si>
  <si>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</si>
  <si>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</si>
  <si>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</si>
  <si>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</si>
  <si>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</si>
  <si>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</si>
  <si>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</si>
  <si>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</si>
  <si>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</si>
  <si>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</si>
  <si>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</si>
  <si>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</si>
  <si>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</si>
  <si>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</si>
  <si>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</si>
  <si>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</si>
  <si>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</si>
  <si>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</si>
  <si>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</si>
  <si>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</si>
  <si>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</si>
  <si>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</si>
  <si>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</si>
  <si>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</si>
  <si>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</si>
  <si>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</si>
  <si>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</si>
  <si>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</si>
  <si>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</si>
  <si>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</si>
  <si>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</si>
  <si>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</si>
  <si>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</si>
  <si>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</si>
  <si>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</si>
  <si>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</si>
  <si>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</si>
  <si>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</si>
  <si>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</si>
  <si>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</si>
  <si>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</si>
  <si>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</si>
  <si>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</si>
  <si>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</si>
  <si>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</si>
  <si>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</si>
  <si>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</si>
  <si>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</si>
  <si>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</si>
  <si>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</si>
  <si>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</si>
  <si>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</si>
  <si>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</si>
  <si>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</si>
  <si>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</si>
  <si>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</si>
  <si>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</si>
  <si>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</si>
  <si>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</si>
  <si>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</si>
  <si>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</si>
  <si>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</si>
  <si>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</si>
  <si>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</si>
  <si>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</si>
  <si>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</si>
  <si>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</si>
  <si>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</si>
  <si>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</si>
  <si>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</si>
  <si>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</si>
  <si>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</si>
  <si>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</si>
  <si>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</si>
  <si>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</si>
  <si>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</si>
  <si>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</si>
  <si>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</si>
  <si>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</si>
  <si>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</si>
  <si>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</si>
  <si>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</si>
  <si>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</si>
  <si>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</si>
  <si>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</si>
  <si>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</si>
  <si>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</si>
  <si>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</si>
  <si>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</si>
  <si>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</si>
  <si>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</si>
  <si>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</si>
  <si>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</si>
  <si>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</si>
  <si>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</si>
  <si>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</si>
  <si>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</si>
  <si>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</si>
  <si>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</si>
  <si>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</si>
  <si>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</si>
  <si>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</si>
  <si>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</si>
  <si>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</si>
  <si>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</si>
  <si>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</si>
  <si>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</si>
  <si>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</si>
  <si>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</si>
  <si>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</si>
  <si>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</si>
  <si>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</si>
  <si>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</si>
  <si>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</si>
  <si>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</si>
  <si>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</si>
  <si>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</si>
  <si>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</si>
  <si>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</si>
  <si>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</si>
  <si>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</si>
  <si>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</si>
  <si>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</si>
  <si>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</si>
  <si>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</si>
  <si>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</si>
  <si>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</si>
  <si>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</si>
  <si>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</si>
  <si>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</si>
  <si>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</si>
  <si>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</si>
  <si>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</si>
  <si>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</si>
  <si>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</si>
  <si>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</si>
  <si>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</si>
  <si>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</si>
  <si>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</si>
  <si>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</si>
  <si>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</si>
  <si>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</si>
  <si>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</si>
  <si>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</si>
  <si>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</si>
  <si>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</si>
  <si>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</si>
  <si>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</si>
  <si>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</si>
  <si>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</si>
  <si>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</si>
  <si>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</si>
  <si>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</si>
  <si>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</si>
  <si>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</si>
  <si>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</si>
  <si>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</si>
  <si>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</si>
  <si>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</si>
  <si>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</si>
  <si>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</si>
  <si>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</si>
  <si>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</si>
  <si>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</si>
  <si>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</si>
  <si>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</si>
  <si>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</si>
  <si>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</si>
  <si>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</si>
  <si>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</si>
  <si>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</si>
  <si>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</si>
  <si>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</si>
  <si>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</si>
  <si>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</si>
  <si>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</si>
  <si>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</si>
  <si>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</si>
  <si>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</si>
  <si>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</si>
  <si>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</si>
  <si>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</si>
  <si>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</si>
  <si>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</si>
  <si>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</si>
  <si>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</si>
  <si>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</si>
  <si>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</si>
  <si>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</si>
  <si>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</si>
  <si>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</si>
  <si>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</si>
  <si>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</si>
  <si>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</si>
  <si>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</si>
  <si>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</si>
  <si>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</si>
  <si>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</si>
  <si>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</si>
  <si>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</si>
  <si>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</si>
  <si>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</si>
  <si>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</si>
  <si>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</si>
  <si>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</si>
  <si>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</si>
  <si>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</si>
  <si>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</si>
  <si>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</si>
  <si>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</si>
  <si>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</si>
  <si>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</si>
  <si>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</si>
  <si>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</si>
  <si>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</si>
  <si>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</si>
  <si>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</si>
  <si>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</si>
  <si>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</si>
  <si>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</si>
  <si>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</si>
  <si>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</si>
  <si>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</si>
  <si>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</si>
  <si>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</si>
  <si>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</si>
  <si>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</si>
  <si>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</si>
  <si>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</si>
  <si>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</si>
  <si>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</si>
  <si>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</si>
  <si>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</si>
  <si>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</si>
  <si>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</si>
  <si>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</si>
  <si>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</si>
  <si>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</si>
  <si>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</si>
  <si>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</si>
  <si>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</si>
  <si>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</si>
  <si>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</si>
  <si>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</si>
  <si>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</si>
  <si>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</si>
  <si>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</si>
  <si>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</si>
  <si>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</si>
  <si>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</si>
  <si>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</si>
  <si>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</si>
  <si>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</si>
  <si>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</si>
  <si>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</si>
  <si>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</si>
  <si>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</si>
  <si>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</si>
  <si>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</si>
  <si>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</si>
  <si>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</si>
  <si>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</si>
  <si>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</si>
  <si>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</si>
  <si>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</si>
  <si>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</si>
  <si>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</si>
  <si>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</si>
  <si>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</si>
  <si>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</si>
  <si>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</si>
  <si>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</si>
  <si>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</si>
  <si>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</si>
  <si>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</si>
  <si>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</si>
  <si>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</si>
  <si>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</si>
  <si>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</si>
  <si>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</si>
  <si>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</si>
  <si>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</si>
  <si>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</si>
  <si>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</si>
  <si>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</si>
  <si>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</si>
  <si>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</si>
  <si>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</si>
  <si>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</si>
  <si>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</si>
  <si>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</si>
  <si>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</si>
  <si>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</si>
  <si>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</si>
  <si>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</si>
  <si>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</si>
  <si>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</si>
  <si>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</si>
  <si>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</si>
  <si>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</si>
  <si>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</si>
  <si>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</si>
  <si>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</si>
  <si>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</si>
  <si>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</si>
  <si>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</si>
  <si>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</si>
  <si>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</si>
  <si>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</si>
  <si>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</si>
  <si>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</si>
  <si>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</si>
  <si>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</si>
  <si>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</si>
  <si>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</si>
  <si>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</si>
  <si>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</si>
  <si>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</si>
  <si>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</si>
  <si>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</si>
  <si>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</si>
  <si>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</si>
  <si>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</si>
  <si>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</si>
  <si>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</si>
  <si>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</si>
  <si>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</si>
  <si>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</si>
  <si>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</si>
  <si>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</si>
  <si>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</si>
  <si>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</si>
  <si>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</si>
  <si>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</si>
  <si>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</si>
  <si>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</si>
  <si>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</si>
  <si>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</si>
  <si>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</si>
  <si>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</si>
  <si>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</si>
  <si>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</si>
  <si>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</si>
  <si>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</si>
  <si>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</si>
  <si>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</si>
  <si>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</si>
  <si>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</si>
  <si>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</si>
  <si>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</si>
  <si>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</si>
  <si>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</si>
  <si>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</si>
  <si>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</si>
  <si>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</si>
  <si>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</si>
  <si>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</si>
  <si>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</si>
  <si>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</si>
  <si>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</si>
  <si>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</si>
  <si>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</si>
  <si>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</si>
  <si>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</si>
  <si>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</si>
  <si>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</si>
  <si>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</si>
  <si>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</si>
  <si>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</si>
  <si>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</si>
  <si>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</si>
  <si>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</si>
  <si>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</si>
  <si>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</si>
  <si>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</si>
  <si>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</si>
  <si>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</si>
  <si>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</si>
  <si>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</si>
  <si>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</si>
  <si>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</si>
  <si>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</si>
  <si>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</si>
  <si>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</si>
  <si>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</si>
  <si>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</si>
  <si>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</si>
  <si>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</si>
  <si>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</si>
  <si>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</si>
  <si>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</si>
  <si>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</si>
  <si>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</si>
  <si>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</si>
  <si>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</si>
  <si>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</si>
  <si>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</si>
  <si>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</si>
  <si>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</si>
  <si>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</si>
  <si>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</si>
  <si>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</si>
  <si>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</si>
  <si>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</si>
  <si>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</si>
  <si>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</si>
  <si>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</si>
  <si>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</si>
  <si>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</si>
  <si>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</si>
  <si>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</si>
  <si>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</si>
  <si>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</si>
  <si>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</si>
  <si>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</si>
  <si>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</si>
  <si>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</si>
  <si>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</si>
  <si>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</si>
  <si>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</si>
  <si>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</si>
  <si>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</si>
  <si>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</si>
  <si>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</si>
  <si>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</si>
  <si>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</si>
  <si>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</si>
  <si>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</si>
  <si>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</si>
  <si>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</si>
  <si>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</si>
  <si>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</si>
  <si>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</si>
  <si>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</si>
  <si>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</si>
  <si>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</si>
  <si>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</si>
  <si>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</si>
  <si>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</si>
  <si>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</si>
  <si>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</si>
  <si>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</si>
  <si>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</si>
  <si>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</si>
  <si>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</si>
  <si>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</si>
  <si>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</si>
  <si>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</si>
  <si>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</si>
  <si>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</si>
  <si>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</si>
  <si>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</si>
  <si>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</si>
  <si>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</si>
  <si>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</si>
  <si>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</si>
  <si>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</si>
  <si>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</si>
  <si>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</si>
  <si>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</si>
  <si>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</si>
  <si>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</si>
  <si>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</si>
  <si>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</si>
  <si>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</si>
  <si>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</si>
  <si>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</si>
  <si>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</si>
  <si>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</si>
  <si>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</si>
  <si>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</si>
  <si>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</si>
  <si>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</si>
  <si>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</si>
  <si>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</si>
  <si>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</si>
  <si>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</si>
  <si>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</si>
  <si>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</si>
  <si>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</si>
  <si>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</si>
  <si>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</si>
  <si>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</si>
  <si>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</si>
  <si>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</si>
  <si>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</si>
  <si>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</si>
  <si>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</si>
  <si>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</si>
  <si>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</si>
  <si>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</si>
  <si>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</si>
  <si>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</si>
  <si>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</si>
  <si>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</si>
  <si>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</si>
  <si>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</si>
  <si>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</si>
  <si>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</si>
  <si>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</si>
  <si>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</si>
  <si>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</si>
  <si>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</si>
  <si>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</si>
  <si>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</si>
  <si>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</si>
  <si>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</si>
  <si>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</si>
  <si>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</si>
  <si>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</si>
  <si>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</si>
  <si>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</si>
  <si>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</si>
  <si>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</si>
  <si>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</si>
  <si>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</si>
  <si>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</si>
  <si>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</si>
  <si>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</si>
  <si>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</si>
  <si>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</si>
  <si>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</si>
  <si>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</si>
  <si>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</si>
  <si>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</si>
  <si>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</si>
  <si>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</si>
  <si>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</si>
  <si>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</si>
  <si>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</si>
  <si>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</si>
  <si>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</si>
  <si>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</si>
  <si>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</si>
  <si>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</si>
  <si>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</si>
  <si>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</si>
  <si>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</si>
  <si>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</si>
  <si>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</si>
  <si>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</si>
  <si>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</si>
  <si>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</si>
  <si>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</si>
  <si>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</si>
  <si>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</si>
  <si>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</si>
  <si>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</si>
  <si>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</si>
  <si>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</si>
  <si>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</si>
  <si>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</si>
  <si>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</si>
  <si>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</si>
  <si>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</si>
  <si>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</si>
  <si>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</si>
  <si>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</si>
  <si>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</si>
  <si>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</si>
  <si>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</si>
  <si>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</si>
  <si>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</si>
  <si>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</si>
  <si>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</si>
  <si>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</si>
  <si>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</si>
  <si>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</si>
  <si>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</si>
  <si>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</si>
  <si>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</si>
  <si>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</si>
  <si>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</si>
  <si>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</si>
  <si>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</si>
  <si>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</si>
  <si>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</si>
  <si>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</si>
  <si>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</si>
  <si>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</si>
  <si>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</si>
  <si>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</si>
  <si>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</si>
  <si>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</si>
  <si>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</si>
  <si>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</si>
  <si>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</si>
  <si>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</si>
  <si>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</si>
  <si>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</si>
  <si>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</si>
  <si>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</si>
  <si>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</si>
  <si>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</si>
  <si>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</si>
  <si>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</si>
  <si>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</si>
  <si>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</si>
  <si>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</si>
  <si>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</si>
  <si>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</si>
  <si>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</si>
  <si>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</si>
  <si>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</si>
  <si>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</si>
  <si>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</si>
  <si>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</si>
  <si>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</si>
  <si>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</si>
  <si>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</si>
  <si>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</si>
  <si>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</si>
  <si>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</si>
  <si>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</si>
  <si>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</si>
  <si>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</si>
  <si>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</si>
  <si>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</si>
  <si>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</si>
  <si>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</si>
  <si>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</si>
  <si>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</si>
  <si>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</si>
  <si>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</si>
  <si>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</si>
  <si>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</si>
  <si>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</si>
  <si>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</si>
  <si>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</si>
  <si>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</si>
  <si>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</si>
  <si>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</si>
  <si>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</si>
  <si>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</si>
  <si>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</si>
  <si>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</si>
  <si>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</si>
  <si>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</si>
  <si>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</si>
  <si>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</si>
  <si>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</si>
  <si>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</si>
  <si>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</si>
  <si>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</si>
  <si>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</si>
  <si>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</si>
  <si>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</si>
  <si>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</si>
  <si>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</si>
  <si>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</si>
  <si>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</si>
  <si>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</si>
  <si>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</si>
  <si>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</si>
  <si>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</si>
  <si>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</si>
  <si>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</si>
  <si>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</si>
  <si>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</si>
  <si>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</si>
  <si>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</si>
  <si>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</si>
  <si>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</si>
  <si>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</si>
  <si>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</si>
  <si>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</si>
  <si>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</si>
  <si>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</si>
  <si>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</si>
  <si>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</si>
  <si>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</si>
  <si>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</si>
  <si>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</si>
  <si>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</si>
  <si>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</si>
  <si>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</si>
  <si>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</si>
  <si>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</si>
  <si>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</si>
  <si>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</si>
  <si>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</si>
  <si>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</si>
  <si>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</si>
  <si>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</si>
  <si>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</si>
  <si>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</si>
  <si>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</si>
  <si>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</si>
  <si>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</si>
  <si>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</si>
  <si>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</si>
  <si>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</si>
  <si>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</si>
  <si>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</si>
  <si>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</si>
  <si>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</si>
  <si>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</si>
  <si>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</si>
  <si>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</si>
  <si>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</si>
  <si>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</si>
  <si>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</si>
  <si>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</si>
  <si>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</si>
  <si>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</si>
  <si>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</si>
  <si>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</si>
  <si>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</si>
  <si>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</si>
  <si>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</si>
  <si>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</si>
  <si>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</si>
  <si>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</si>
  <si>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</si>
  <si>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</si>
  <si>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</si>
  <si>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</si>
  <si>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</si>
  <si>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</si>
  <si>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</si>
  <si>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</si>
  <si>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</si>
  <si>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</si>
  <si>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</si>
  <si>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</si>
  <si>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</si>
  <si>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</si>
  <si>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</si>
  <si>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</si>
  <si>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</si>
  <si>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</si>
  <si>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</si>
  <si>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</si>
  <si>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</si>
  <si>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</si>
  <si>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</si>
  <si>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</si>
  <si>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</si>
  <si>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</si>
  <si>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</si>
  <si>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</si>
  <si>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</si>
  <si>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</si>
  <si>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</si>
  <si>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</si>
  <si>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</si>
  <si>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</si>
  <si>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</si>
  <si>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</si>
  <si>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</si>
  <si>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</si>
  <si>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</si>
  <si>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</si>
  <si>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</si>
  <si>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</si>
  <si>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</si>
  <si>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</si>
  <si>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</si>
  <si>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</si>
  <si>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</si>
  <si>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</si>
  <si>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</si>
  <si>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</si>
  <si>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</si>
  <si>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</si>
  <si>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</si>
  <si>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</si>
  <si>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</si>
  <si>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</si>
  <si>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</si>
  <si>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</si>
  <si>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</si>
  <si>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</si>
  <si>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</si>
  <si>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</si>
  <si>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</si>
  <si>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</si>
  <si>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</si>
  <si>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</si>
  <si>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</si>
  <si>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</si>
  <si>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</si>
  <si>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</si>
  <si>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</si>
  <si>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</si>
  <si>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</si>
  <si>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</si>
  <si>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</si>
  <si>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</si>
  <si>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</si>
  <si>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</si>
  <si>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</si>
  <si>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</si>
  <si>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</si>
  <si>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</si>
  <si>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</si>
  <si>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</si>
  <si>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</si>
  <si>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</si>
  <si>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</si>
  <si>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</si>
  <si>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</si>
  <si>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</si>
  <si>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</si>
  <si>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</si>
  <si>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</si>
  <si>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</si>
  <si>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</si>
  <si>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</si>
  <si>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</si>
  <si>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</si>
  <si>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</si>
  <si>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</si>
  <si>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</si>
  <si>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</si>
  <si>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</si>
  <si>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</si>
  <si>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</si>
  <si>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</si>
  <si>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</si>
  <si>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</si>
  <si>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</si>
  <si>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</si>
  <si>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</si>
  <si>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</si>
  <si>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</si>
  <si>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</si>
  <si>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</si>
  <si>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</si>
  <si>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</si>
  <si>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</si>
  <si>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</si>
  <si>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</si>
  <si>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</si>
  <si>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</si>
  <si>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</si>
  <si>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</si>
  <si>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</si>
  <si>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</si>
  <si>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</si>
  <si>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</si>
  <si>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</si>
  <si>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</si>
  <si>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</si>
  <si>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</si>
  <si>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</si>
  <si>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</si>
  <si>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</si>
  <si>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</si>
  <si>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</si>
  <si>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</si>
  <si>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</si>
  <si>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</si>
  <si>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</si>
  <si>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</si>
  <si>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</si>
  <si>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</si>
  <si>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</si>
  <si>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</si>
  <si>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</si>
  <si>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</si>
  <si>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</si>
  <si>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</si>
  <si>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</si>
  <si>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</si>
  <si>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</si>
  <si>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</si>
  <si>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</si>
  <si>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</si>
  <si>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</si>
  <si>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</si>
  <si>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</si>
  <si>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</si>
  <si>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</si>
  <si>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</si>
  <si>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</si>
  <si>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</si>
  <si>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</si>
  <si>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</si>
  <si>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</si>
  <si>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</si>
  <si>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</si>
  <si>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</si>
  <si>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</si>
  <si>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</si>
  <si>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</si>
  <si>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</si>
  <si>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</si>
  <si>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</si>
  <si>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</si>
  <si>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</si>
  <si>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</si>
  <si>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</si>
  <si>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</si>
  <si>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</si>
  <si>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</si>
  <si>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</si>
  <si>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</si>
  <si>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</si>
  <si>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</si>
  <si>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</si>
  <si>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</si>
  <si>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</si>
  <si>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</si>
  <si>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</si>
  <si>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</si>
  <si>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</si>
  <si>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</si>
  <si>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</si>
  <si>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</si>
  <si>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</si>
  <si>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</si>
  <si>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</si>
  <si>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</si>
  <si>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</si>
  <si>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</si>
  <si>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</si>
  <si>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</si>
  <si>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</si>
  <si>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</si>
  <si>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</si>
  <si>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</si>
  <si>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</si>
  <si>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</si>
  <si>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</si>
  <si>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</si>
  <si>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</si>
  <si>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</si>
  <si>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</si>
  <si>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</si>
  <si>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</si>
  <si>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</si>
  <si>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</si>
  <si>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</si>
  <si>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</si>
  <si>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</si>
  <si>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</si>
  <si>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</si>
  <si>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</si>
  <si>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</si>
  <si>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</si>
  <si>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</si>
  <si>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</si>
  <si>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</si>
  <si>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</si>
  <si>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</si>
  <si>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</si>
  <si>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</si>
  <si>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</si>
  <si>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</si>
  <si>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</si>
  <si>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</si>
  <si>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</si>
  <si>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</si>
  <si>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</si>
  <si>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</si>
  <si>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</si>
  <si>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</si>
  <si>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</si>
  <si>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</si>
  <si>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</si>
  <si>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</si>
  <si>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</si>
  <si>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</si>
  <si>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</si>
  <si>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</si>
  <si>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</si>
  <si>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</si>
  <si>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</si>
  <si>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</si>
  <si>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</si>
  <si>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</si>
  <si>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</si>
  <si>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</si>
  <si>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</si>
  <si>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</si>
  <si>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</si>
  <si>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</si>
  <si>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</si>
  <si>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</si>
  <si>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</si>
  <si>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</si>
  <si>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</si>
  <si>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</si>
  <si>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</si>
  <si>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</si>
  <si>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</si>
  <si>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</si>
  <si>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</si>
  <si>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</si>
  <si>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</si>
  <si>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</si>
  <si>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</si>
  <si>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</si>
  <si>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</si>
  <si>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</si>
  <si>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</si>
  <si>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</si>
  <si>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</si>
  <si>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</si>
  <si>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</si>
  <si>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</si>
  <si>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</si>
  <si>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</si>
  <si>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</si>
  <si>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</si>
  <si>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</si>
  <si>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</si>
  <si>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</si>
  <si>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</si>
  <si>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</si>
  <si>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</si>
  <si>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</si>
  <si>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</si>
  <si>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</si>
  <si>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</si>
  <si>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</si>
  <si>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</si>
  <si>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</si>
  <si>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</si>
  <si>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</si>
  <si>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</si>
  <si>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</si>
  <si>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</si>
  <si>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</si>
  <si>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</si>
  <si>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</si>
  <si>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</si>
  <si>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</si>
  <si>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</si>
  <si>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</si>
  <si>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</si>
  <si>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</si>
  <si>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</si>
  <si>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</si>
  <si>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</si>
  <si>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</si>
  <si>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</si>
  <si>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</si>
  <si>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</si>
  <si>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</si>
  <si>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</si>
  <si>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</si>
  <si>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</si>
  <si>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</si>
  <si>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</si>
  <si>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</si>
  <si>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</si>
  <si>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</si>
  <si>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</si>
  <si>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</si>
  <si>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</si>
  <si>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</si>
  <si>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</si>
  <si>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</si>
  <si>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</si>
  <si>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</si>
  <si>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</si>
  <si>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</si>
  <si>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</si>
  <si>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</si>
  <si>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</si>
  <si>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</si>
  <si>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</si>
  <si>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</si>
  <si>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</si>
  <si>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</si>
  <si>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</si>
  <si>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</si>
  <si>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</si>
  <si>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</si>
  <si>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</si>
  <si>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</si>
  <si>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</si>
  <si>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</si>
  <si>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</si>
  <si>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</si>
  <si>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</si>
  <si>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</si>
  <si>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</si>
  <si>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</si>
  <si>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</si>
  <si>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</si>
  <si>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</si>
  <si>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</si>
  <si>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</si>
  <si>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</si>
  <si>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</si>
  <si>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</si>
  <si>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</si>
  <si>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</si>
  <si>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</si>
  <si>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</si>
  <si>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</si>
  <si>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</si>
  <si>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</si>
  <si>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</si>
  <si>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</si>
  <si>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</si>
  <si>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</si>
  <si>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</si>
  <si>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</si>
  <si>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</si>
  <si>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</si>
  <si>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</si>
  <si>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</si>
  <si>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</si>
  <si>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</si>
  <si>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</si>
  <si>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</si>
  <si>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</si>
  <si>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</si>
  <si>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</si>
  <si>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</si>
  <si>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</si>
  <si>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</si>
  <si>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</si>
  <si>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</si>
  <si>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</si>
  <si>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</si>
  <si>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</si>
  <si>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</si>
  <si>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</si>
  <si>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</si>
  <si>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</si>
  <si>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</si>
  <si>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</si>
  <si>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</si>
  <si>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</si>
  <si>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</si>
  <si>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</si>
  <si>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</si>
  <si>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</si>
  <si>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</si>
  <si>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</si>
  <si>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</si>
  <si>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</si>
  <si>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</si>
  <si>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</si>
  <si>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</si>
  <si>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</si>
  <si>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</si>
  <si>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</si>
  <si>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</si>
  <si>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</si>
  <si>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</si>
  <si>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</si>
  <si>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</si>
  <si>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</si>
  <si>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</si>
  <si>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</si>
  <si>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</si>
  <si>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</si>
  <si>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</si>
  <si>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</si>
  <si>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</si>
  <si>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</si>
  <si>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</si>
  <si>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</si>
  <si>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</si>
  <si>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</si>
  <si>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</si>
  <si>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</si>
  <si>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</si>
  <si>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</si>
  <si>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</si>
  <si>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</si>
  <si>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</si>
  <si>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</si>
  <si>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</si>
  <si>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</si>
  <si>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</si>
  <si>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</si>
  <si>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</si>
  <si>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</si>
  <si>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</si>
  <si>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</si>
  <si>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</si>
  <si>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</si>
  <si>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</si>
  <si>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</si>
  <si>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</si>
  <si>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</si>
  <si>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</si>
  <si>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</si>
  <si>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</si>
  <si>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</si>
  <si>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</si>
  <si>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</si>
  <si>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</si>
  <si>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</si>
  <si>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</si>
  <si>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</si>
  <si>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</si>
  <si>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</si>
  <si>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</si>
  <si>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</si>
  <si>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</si>
  <si>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</si>
  <si>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</si>
  <si>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</si>
  <si>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</si>
  <si>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</si>
  <si>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</si>
  <si>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</si>
  <si>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</si>
  <si>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</si>
  <si>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</si>
  <si>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</si>
  <si>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</si>
  <si>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</si>
  <si>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</si>
  <si>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</si>
  <si>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</si>
  <si>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</si>
  <si>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</si>
  <si>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</si>
  <si>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</si>
  <si>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</si>
  <si>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</si>
  <si>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</si>
  <si>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</si>
  <si>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</si>
  <si>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</si>
  <si>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</si>
  <si>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</si>
  <si>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</si>
  <si>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</si>
  <si>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</si>
  <si>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</si>
  <si>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</si>
  <si>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</si>
  <si>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</si>
  <si>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</si>
  <si>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</si>
  <si>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</si>
  <si>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</si>
  <si>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</si>
  <si>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</si>
  <si>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</si>
  <si>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</si>
  <si>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</si>
  <si>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</si>
  <si>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</si>
  <si>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</si>
  <si>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</si>
  <si>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</si>
  <si>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</si>
  <si>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</si>
  <si>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</si>
  <si>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</si>
  <si>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</si>
  <si>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</si>
  <si>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</si>
  <si>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</si>
  <si>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</si>
  <si>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</si>
  <si>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</si>
  <si>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</si>
  <si>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</si>
  <si>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</si>
  <si>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</si>
  <si>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</si>
  <si>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</si>
  <si>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</si>
  <si>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</si>
  <si>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</si>
  <si>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</si>
  <si>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</si>
  <si>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</si>
  <si>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</si>
  <si>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</si>
  <si>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</si>
  <si>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</si>
  <si>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</si>
  <si>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</si>
  <si>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</si>
  <si>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</si>
  <si>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</si>
  <si>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</si>
  <si>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</si>
  <si>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</si>
  <si>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</si>
  <si>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</si>
  <si>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</si>
  <si>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</si>
  <si>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</si>
  <si>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</si>
  <si>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</si>
  <si>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</si>
  <si>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</si>
  <si>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</si>
  <si>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</si>
  <si>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</si>
  <si>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</si>
  <si>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</si>
  <si>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</si>
  <si>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</si>
  <si>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</si>
  <si>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</si>
  <si>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</si>
  <si>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</si>
  <si>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</si>
  <si>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</si>
  <si>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</si>
  <si>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</si>
  <si>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</si>
  <si>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</si>
  <si>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</si>
  <si>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</si>
  <si>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</si>
  <si>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</si>
  <si>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</si>
  <si>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</si>
  <si>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</si>
  <si>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</si>
  <si>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</si>
  <si>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</si>
  <si>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</si>
  <si>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</si>
  <si>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</si>
  <si>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</si>
  <si>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</si>
  <si>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</si>
  <si>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</si>
  <si>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</si>
  <si>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</si>
  <si>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</si>
  <si>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</si>
  <si>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</si>
  <si>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</si>
  <si>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</si>
  <si>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</si>
  <si>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</si>
  <si>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</si>
  <si>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</si>
  <si>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</si>
  <si>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</si>
  <si>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</si>
  <si>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</si>
  <si>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</si>
  <si>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</si>
  <si>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</si>
  <si>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</si>
  <si>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</si>
  <si>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</si>
  <si>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</si>
  <si>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</si>
  <si>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</si>
  <si>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</si>
  <si>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</si>
  <si>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</si>
  <si>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</si>
  <si>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</si>
  <si>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</si>
  <si>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</si>
  <si>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</si>
  <si>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</si>
  <si>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</si>
  <si>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</si>
  <si>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</si>
  <si>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</si>
  <si>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</si>
  <si>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</si>
  <si>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</si>
  <si>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</si>
  <si>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</si>
  <si>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</si>
  <si>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</si>
  <si>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</si>
  <si>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</si>
  <si>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</si>
  <si>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</si>
  <si>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</si>
  <si>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</si>
  <si>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</si>
  <si>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</si>
  <si>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</si>
  <si>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</si>
  <si>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</si>
  <si>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</si>
  <si>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</si>
  <si>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</si>
  <si>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</si>
  <si>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</si>
  <si>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</si>
  <si>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</si>
  <si>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</si>
  <si>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</si>
  <si>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</si>
  <si>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</si>
  <si>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</si>
  <si>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</si>
  <si>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</si>
  <si>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</si>
  <si>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</si>
  <si>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</si>
  <si>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</si>
  <si>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</si>
  <si>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</si>
  <si>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</si>
  <si>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</si>
  <si>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</si>
  <si>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</si>
  <si>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</si>
  <si>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</si>
  <si>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</si>
  <si>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</si>
  <si>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</si>
  <si>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</si>
  <si>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</si>
  <si>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</si>
  <si>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</si>
  <si>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</si>
  <si>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</si>
  <si>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</si>
  <si>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</si>
  <si>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</si>
  <si>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</si>
  <si>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</si>
  <si>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</si>
  <si>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</si>
  <si>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</si>
  <si>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</si>
  <si>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</si>
  <si>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</si>
  <si>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</si>
  <si>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</si>
  <si>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</si>
  <si>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</si>
  <si>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</si>
  <si>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</si>
  <si>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</si>
  <si>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</si>
  <si>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</si>
  <si>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</si>
  <si>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</si>
  <si>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</si>
  <si>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</si>
  <si>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</si>
  <si>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</si>
  <si>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</si>
  <si>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</si>
  <si>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</si>
  <si>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</si>
  <si>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</si>
  <si>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</si>
  <si>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</si>
  <si>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</si>
  <si>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</si>
  <si>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</si>
  <si>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</si>
  <si>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</si>
  <si>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</si>
  <si>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</si>
  <si>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</si>
  <si>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</si>
  <si>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</si>
  <si>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</si>
  <si>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</si>
  <si>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</si>
  <si>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</si>
  <si>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</si>
  <si>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</si>
  <si>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</si>
  <si>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</si>
  <si>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</si>
  <si>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</si>
  <si>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</si>
  <si>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</si>
  <si>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</si>
  <si>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</si>
  <si>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</si>
  <si>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</si>
  <si>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</si>
  <si>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</si>
  <si>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</si>
  <si>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</si>
  <si>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</si>
  <si>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</si>
  <si>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</si>
  <si>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</si>
  <si>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</si>
  <si>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</si>
  <si>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</si>
  <si>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</si>
  <si>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</si>
  <si>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</si>
  <si>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</si>
  <si>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</si>
  <si>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</si>
  <si>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</si>
  <si>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</si>
  <si>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</si>
  <si>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</si>
  <si>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</si>
  <si>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</si>
  <si>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</si>
  <si>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</si>
  <si>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</si>
  <si>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</si>
  <si>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</si>
  <si>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</si>
  <si>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</si>
  <si>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</si>
  <si>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</si>
  <si>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</si>
  <si>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</si>
  <si>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</si>
  <si>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</si>
  <si>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</si>
  <si>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</si>
  <si>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</si>
  <si>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</si>
  <si>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</si>
  <si>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</si>
  <si>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</si>
  <si>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</si>
  <si>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</si>
  <si>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</si>
  <si>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</si>
  <si>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</si>
  <si>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</si>
  <si>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</si>
  <si>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</si>
  <si>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</si>
  <si>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</si>
  <si>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</si>
  <si>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</si>
  <si>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</si>
  <si>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</si>
  <si>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</si>
  <si>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</si>
  <si>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</si>
  <si>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</si>
  <si>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</si>
  <si>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</si>
  <si>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</si>
  <si>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</si>
  <si>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</si>
  <si>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</si>
  <si>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</si>
  <si>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</si>
  <si>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</si>
  <si>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</si>
  <si>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</si>
  <si>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</si>
  <si>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</si>
  <si>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</si>
  <si>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</si>
  <si>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</si>
  <si>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</si>
  <si>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</si>
  <si>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</si>
  <si>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</si>
  <si>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</si>
  <si>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</si>
  <si>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</si>
  <si>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</si>
  <si>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</si>
  <si>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</si>
  <si>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</si>
  <si>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</si>
  <si>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</si>
  <si>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</si>
  <si>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</si>
  <si>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</si>
  <si>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</si>
  <si>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</si>
  <si>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</si>
  <si>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</si>
  <si>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</si>
  <si>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</si>
  <si>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</si>
  <si>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</si>
  <si>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</si>
  <si>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</si>
  <si>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</si>
  <si>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</si>
  <si>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</si>
  <si>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</si>
  <si>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</si>
  <si>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</si>
  <si>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</si>
  <si>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</si>
  <si>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</si>
  <si>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</si>
  <si>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</si>
  <si>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</si>
  <si>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</si>
  <si>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</si>
  <si>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</si>
  <si>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</si>
  <si>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</si>
  <si>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</si>
  <si>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</si>
  <si>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</si>
  <si>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</si>
  <si>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</si>
  <si>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</si>
  <si>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</si>
  <si>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</si>
  <si>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</si>
  <si>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</si>
  <si>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</si>
  <si>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</si>
  <si>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</si>
  <si>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</si>
  <si>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</si>
  <si>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</si>
  <si>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</si>
  <si>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</si>
  <si>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</si>
  <si>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</si>
  <si>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</si>
  <si>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</si>
  <si>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</si>
  <si>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</si>
  <si>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</si>
  <si>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</si>
  <si>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</si>
  <si>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</si>
  <si>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</si>
  <si>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</si>
  <si>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</si>
  <si>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</si>
  <si>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</si>
  <si>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</si>
  <si>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</si>
  <si>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</si>
  <si>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</si>
  <si>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</si>
  <si>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</si>
  <si>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</si>
  <si>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</si>
  <si>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</si>
  <si>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</si>
  <si>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</si>
  <si>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</si>
  <si>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</si>
  <si>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</si>
  <si>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</si>
  <si>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</si>
  <si>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</si>
  <si>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</si>
  <si>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</si>
  <si>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</si>
  <si>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</si>
  <si>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</si>
  <si>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</si>
  <si>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</si>
  <si>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</si>
  <si>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</si>
  <si>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</si>
  <si>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</si>
  <si>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</si>
  <si>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</si>
  <si>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</si>
  <si>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</si>
  <si>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</si>
  <si>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</si>
  <si>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</si>
  <si>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</si>
  <si>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</si>
  <si>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</si>
  <si>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</si>
  <si>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</si>
  <si>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</si>
  <si>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</si>
  <si>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</si>
  <si>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</si>
  <si>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</si>
  <si>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</si>
  <si>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</si>
  <si>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</si>
  <si>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</si>
  <si>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</si>
  <si>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</si>
  <si>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</si>
  <si>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</si>
  <si>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</si>
  <si>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</si>
  <si>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</si>
  <si>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</si>
  <si>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</si>
  <si>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</si>
  <si>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</si>
  <si>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</si>
  <si>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</si>
  <si>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</si>
  <si>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</si>
  <si>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</si>
  <si>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</si>
  <si>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</si>
  <si>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</si>
  <si>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</si>
  <si>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</si>
  <si>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</si>
  <si>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</si>
  <si>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</si>
  <si>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</si>
  <si>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</si>
  <si>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</si>
  <si>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</si>
  <si>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</si>
  <si>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</si>
  <si>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</si>
  <si>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</si>
  <si>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</si>
  <si>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</si>
  <si>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</si>
  <si>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</si>
  <si>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</si>
  <si>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</si>
  <si>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</si>
  <si>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</si>
  <si>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</si>
  <si>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</si>
  <si>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</si>
  <si>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</si>
  <si>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</si>
  <si>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</si>
  <si>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</si>
  <si>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</si>
  <si>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</si>
  <si>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</si>
  <si>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</si>
  <si>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</si>
  <si>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</si>
  <si>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</si>
  <si>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</si>
  <si>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</si>
  <si>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</si>
  <si>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</si>
  <si>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</si>
  <si>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</si>
  <si>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</si>
  <si>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</si>
  <si>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</si>
  <si>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</si>
  <si>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</si>
  <si>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</si>
  <si>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</si>
  <si>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</si>
  <si>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</si>
  <si>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</si>
  <si>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</si>
  <si>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</si>
  <si>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</si>
  <si>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</si>
  <si>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</si>
  <si>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</si>
  <si>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</si>
  <si>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</si>
  <si>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</si>
  <si>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</si>
  <si>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</si>
  <si>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</si>
  <si>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</si>
  <si>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</si>
  <si>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</si>
  <si>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</si>
  <si>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</si>
  <si>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</si>
  <si>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</si>
  <si>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</si>
  <si>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</si>
  <si>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</si>
  <si>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</si>
  <si>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</si>
  <si>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</si>
  <si>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</si>
  <si>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</si>
  <si>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</si>
  <si>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</si>
  <si>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</si>
  <si>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</si>
  <si>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</si>
  <si>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</si>
  <si>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</si>
  <si>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</si>
  <si>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</si>
  <si>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</si>
  <si>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</si>
  <si>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</si>
  <si>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</si>
  <si>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</si>
  <si>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</si>
  <si>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</si>
  <si>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</si>
  <si>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</si>
  <si>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</si>
  <si>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</si>
  <si>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</si>
  <si>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</si>
  <si>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</si>
  <si>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</si>
  <si>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</si>
  <si>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</si>
  <si>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</si>
  <si>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</si>
  <si>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</si>
  <si>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</si>
  <si>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</si>
  <si>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</si>
  <si>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</si>
  <si>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</si>
  <si>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</si>
  <si>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</si>
  <si>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</si>
  <si>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</si>
  <si>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</si>
  <si>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</si>
  <si>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</si>
  <si>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</si>
  <si>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</si>
  <si>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</si>
  <si>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</si>
  <si>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</si>
  <si>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</si>
  <si>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</si>
  <si>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</si>
  <si>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</si>
  <si>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</si>
  <si>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</si>
  <si>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</si>
  <si>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</si>
  <si>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</si>
  <si>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</si>
  <si>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</si>
  <si>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</si>
  <si>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</si>
  <si>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</si>
  <si>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</si>
  <si>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</si>
  <si>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</si>
  <si>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</si>
  <si>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</si>
  <si>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</si>
  <si>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</si>
  <si>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</si>
  <si>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</si>
  <si>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</si>
  <si>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</si>
  <si>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</si>
  <si>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</si>
  <si>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</si>
  <si>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</si>
  <si>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</si>
  <si>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</si>
  <si>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</si>
  <si>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</si>
  <si>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</si>
  <si>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</si>
  <si>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</si>
  <si>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</si>
  <si>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</si>
  <si>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</si>
  <si>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</si>
  <si>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</si>
  <si>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</si>
  <si>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</si>
  <si>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</si>
  <si>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</si>
  <si>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</si>
  <si>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</si>
  <si>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</si>
  <si>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</si>
  <si>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</si>
  <si>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</si>
  <si>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</si>
  <si>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</si>
  <si>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</si>
  <si>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</si>
  <si>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</si>
  <si>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</si>
  <si>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</si>
  <si>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</si>
  <si>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</si>
  <si>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</si>
  <si>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</si>
  <si>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</si>
  <si>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</si>
  <si>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</si>
  <si>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</si>
  <si>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</si>
  <si>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</si>
  <si>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</si>
  <si>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</si>
  <si>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</si>
  <si>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</si>
  <si>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</si>
  <si>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</si>
  <si>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</si>
  <si>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</si>
  <si>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</si>
  <si>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</si>
  <si>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</si>
  <si>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</si>
  <si>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</si>
  <si>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</si>
  <si>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</si>
  <si>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</si>
  <si>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</si>
  <si>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</si>
  <si>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</si>
  <si>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</si>
  <si>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</si>
  <si>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</si>
  <si>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</si>
  <si>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</si>
  <si>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</si>
  <si>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</si>
  <si>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</si>
  <si>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</si>
  <si>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</si>
  <si>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</si>
  <si>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</si>
  <si>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</si>
  <si>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</si>
  <si>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</si>
  <si>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</si>
  <si>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</si>
  <si>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</si>
  <si>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</si>
  <si>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</si>
  <si>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</si>
  <si>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</si>
  <si>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</si>
  <si>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</si>
  <si>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</si>
  <si>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</si>
  <si>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</si>
  <si>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</si>
  <si>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</si>
  <si>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</si>
  <si>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</si>
  <si>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</si>
  <si>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</si>
  <si>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</si>
  <si>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</si>
  <si>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</si>
  <si>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</si>
  <si>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</si>
  <si>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</si>
  <si>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</si>
  <si>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</si>
  <si>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</si>
  <si>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</si>
  <si>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</si>
  <si>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</si>
  <si>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</si>
  <si>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</si>
  <si>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</si>
  <si>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</si>
  <si>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</si>
  <si>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</si>
  <si>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</si>
  <si>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</si>
  <si>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</si>
  <si>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</si>
  <si>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</si>
  <si>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</si>
  <si>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</si>
  <si>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</si>
  <si>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</si>
  <si>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</si>
  <si>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</si>
  <si>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</si>
  <si>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</si>
  <si>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</si>
  <si>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</si>
  <si>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</si>
  <si>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</si>
  <si>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</si>
  <si>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</si>
  <si>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</si>
  <si>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</si>
  <si>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</si>
  <si>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</si>
  <si>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</si>
  <si>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</si>
  <si>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</si>
  <si>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</si>
  <si>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</si>
  <si>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</si>
  <si>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</si>
  <si>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</si>
  <si>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</si>
  <si>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</si>
  <si>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</si>
  <si>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</si>
  <si>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</si>
  <si>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</si>
  <si>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</si>
  <si>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</si>
  <si>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</si>
  <si>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</si>
  <si>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</si>
  <si>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</si>
  <si>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</si>
  <si>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</si>
  <si>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</si>
  <si>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</si>
  <si>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</si>
  <si>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</si>
  <si>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</si>
  <si>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</si>
  <si>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</si>
  <si>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</si>
  <si>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</si>
  <si>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</si>
  <si>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</si>
  <si>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</si>
  <si>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</si>
  <si>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</si>
  <si>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</si>
  <si>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</si>
  <si>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</si>
  <si>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</si>
  <si>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</si>
  <si>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</si>
  <si>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</si>
  <si>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</si>
  <si>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</si>
  <si>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</si>
  <si>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</si>
  <si>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</si>
  <si>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</si>
  <si>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</si>
  <si>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</si>
  <si>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</si>
  <si>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</si>
  <si>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</si>
  <si>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</si>
  <si>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</si>
  <si>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</si>
  <si>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</si>
  <si>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</si>
  <si>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</si>
  <si>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</si>
  <si>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</si>
  <si>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</si>
  <si>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</si>
  <si>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</si>
  <si>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</si>
  <si>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</si>
  <si>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</si>
  <si>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</si>
  <si>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</si>
  <si>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</si>
  <si>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</si>
  <si>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</si>
  <si>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</si>
  <si>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</si>
  <si>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</si>
  <si>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</si>
  <si>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</si>
  <si>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</si>
  <si>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</si>
  <si>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</si>
  <si>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</si>
  <si>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</si>
  <si>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</si>
  <si>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</si>
  <si>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</si>
  <si>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</si>
  <si>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</si>
  <si>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</si>
  <si>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</si>
  <si>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</si>
  <si>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</si>
  <si>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</si>
  <si>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</si>
  <si>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</si>
  <si>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</si>
  <si>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</si>
  <si>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</si>
  <si>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</si>
  <si>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</si>
  <si>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</si>
  <si>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</si>
  <si>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</si>
  <si>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</si>
  <si>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</si>
  <si>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</si>
  <si>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</si>
  <si>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</si>
  <si>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</si>
  <si>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</si>
  <si>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</si>
  <si>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</si>
  <si>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</si>
  <si>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</si>
  <si>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</si>
  <si>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</si>
  <si>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</si>
  <si>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</si>
  <si>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</si>
  <si>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</si>
  <si>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</si>
  <si>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</si>
  <si>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</si>
  <si>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</si>
  <si>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</si>
  <si>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</si>
  <si>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</si>
  <si>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</si>
  <si>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</si>
  <si>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</si>
  <si>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</si>
  <si>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</si>
  <si>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</si>
  <si>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</si>
  <si>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</si>
  <si>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</si>
  <si>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</si>
  <si>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</si>
  <si>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</si>
  <si>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</si>
  <si>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</si>
  <si>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</si>
  <si>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</si>
  <si>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</si>
  <si>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</si>
  <si>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</si>
  <si>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</si>
  <si>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</si>
  <si>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</si>
  <si>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</si>
  <si>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</si>
  <si>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</si>
  <si>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</si>
  <si>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</si>
  <si>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</si>
  <si>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</si>
  <si>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</si>
  <si>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</si>
  <si>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</si>
  <si>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</si>
  <si>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</si>
  <si>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</si>
  <si>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</si>
  <si>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</si>
  <si>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</si>
  <si>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</si>
  <si>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</si>
  <si>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</si>
  <si>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</si>
  <si>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</si>
  <si>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</si>
  <si>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</si>
  <si>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</si>
  <si>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</si>
  <si>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</si>
  <si>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</si>
  <si>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</si>
  <si>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</si>
  <si>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</si>
  <si>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</si>
  <si>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</si>
  <si>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</si>
  <si>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</si>
  <si>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</si>
  <si>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</si>
  <si>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</si>
  <si>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</si>
  <si>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</si>
  <si>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</si>
  <si>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</si>
  <si>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</si>
  <si>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</si>
  <si>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</si>
  <si>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</si>
  <si>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</si>
  <si>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</si>
  <si>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</si>
  <si>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</si>
  <si>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</si>
  <si>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</si>
  <si>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</si>
  <si>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</si>
  <si>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</si>
  <si>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</si>
  <si>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</si>
  <si>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</si>
  <si>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</si>
  <si>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</si>
  <si>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</si>
  <si>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</si>
  <si>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</si>
  <si>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</si>
  <si>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</si>
  <si>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</si>
  <si>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</si>
  <si>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</si>
  <si>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</si>
  <si>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</si>
  <si>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</si>
  <si>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</si>
  <si>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</si>
  <si>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</si>
  <si>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</si>
  <si>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</si>
  <si>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</si>
  <si>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</si>
  <si>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</si>
  <si>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</si>
  <si>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</si>
  <si>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</si>
  <si>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</si>
  <si>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</si>
  <si>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</si>
  <si>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</si>
  <si>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</si>
  <si>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</si>
  <si>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</si>
  <si>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</si>
  <si>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</si>
  <si>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</si>
  <si>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</si>
  <si>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</si>
  <si>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</si>
  <si>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</si>
  <si>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</si>
  <si>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</si>
  <si>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</si>
  <si>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</si>
  <si>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</si>
  <si>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</si>
  <si>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</si>
  <si>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</si>
  <si>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</si>
  <si>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</si>
  <si>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</si>
  <si>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</si>
  <si>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</si>
  <si>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</si>
  <si>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</si>
  <si>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</si>
  <si>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</si>
  <si>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</si>
  <si>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</si>
  <si>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</si>
  <si>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</si>
  <si>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</si>
  <si>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</si>
  <si>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</si>
  <si>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</si>
  <si>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</si>
  <si>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</si>
  <si>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</si>
  <si>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</si>
  <si>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</si>
  <si>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</si>
  <si>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</si>
  <si>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</si>
  <si>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</si>
  <si>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</si>
  <si>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</si>
  <si>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</si>
  <si>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</si>
  <si>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</si>
  <si>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</si>
  <si>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</si>
  <si>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</si>
  <si>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</si>
  <si>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</si>
  <si>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</si>
  <si>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</si>
  <si>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</si>
  <si>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</si>
  <si>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</si>
  <si>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</si>
  <si>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</si>
  <si>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</si>
  <si>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</si>
  <si>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</si>
  <si>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</si>
  <si>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</si>
  <si>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</si>
  <si>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</si>
  <si>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</si>
  <si>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</si>
  <si>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</si>
  <si>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</si>
  <si>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</si>
  <si>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</si>
  <si>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</si>
  <si>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</si>
  <si>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</si>
  <si>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</si>
  <si>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</si>
  <si>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</si>
  <si>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</si>
  <si>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</si>
  <si>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</si>
  <si>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</si>
  <si>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</si>
  <si>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</si>
  <si>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</si>
  <si>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</si>
  <si>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</si>
  <si>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</si>
  <si>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</si>
  <si>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</si>
  <si>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</si>
  <si>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</si>
  <si>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</si>
  <si>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</si>
  <si>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</si>
  <si>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</si>
  <si>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</si>
  <si>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</si>
  <si>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</si>
  <si>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</si>
  <si>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</si>
  <si>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</si>
  <si>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</si>
  <si>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</si>
  <si>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</si>
  <si>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</si>
  <si>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</si>
  <si>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</si>
  <si>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</si>
  <si>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</si>
  <si>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</si>
  <si>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</si>
  <si>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</si>
  <si>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</si>
  <si>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</si>
  <si>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</si>
  <si>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</si>
  <si>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</si>
  <si>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</si>
  <si>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</si>
  <si>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</si>
  <si>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</si>
  <si>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</si>
  <si>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</si>
  <si>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</si>
  <si>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</si>
  <si>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</si>
  <si>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</si>
  <si>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</si>
  <si>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</si>
  <si>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</si>
  <si>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</si>
  <si>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</si>
  <si>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</si>
  <si>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</si>
  <si>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</si>
  <si>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</si>
  <si>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</si>
  <si>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</si>
  <si>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</si>
  <si>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</si>
  <si>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</si>
  <si>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</si>
  <si>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</si>
  <si>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</si>
  <si>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</si>
  <si>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</si>
  <si>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</si>
  <si>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</si>
  <si>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</si>
  <si>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</si>
  <si>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</si>
  <si>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</si>
  <si>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</si>
  <si>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</si>
  <si>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</si>
  <si>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</si>
  <si>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</si>
  <si>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</si>
  <si>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</si>
  <si>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</si>
  <si>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</si>
  <si>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</si>
  <si>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</si>
  <si>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</si>
  <si>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</si>
  <si>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</si>
  <si>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</si>
  <si>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</si>
  <si>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</si>
  <si>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</si>
  <si>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</si>
  <si>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</si>
  <si>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</si>
  <si>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</si>
  <si>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</si>
  <si>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</si>
  <si>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</si>
  <si>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</si>
  <si>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</si>
  <si>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</si>
  <si>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</si>
  <si>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</si>
  <si>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</si>
  <si>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</si>
  <si>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</si>
  <si>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</si>
  <si>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</si>
  <si>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</si>
  <si>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</si>
  <si>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</si>
  <si>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</si>
  <si>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</si>
  <si>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</si>
  <si>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</si>
  <si>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</si>
  <si>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</si>
  <si>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</si>
  <si>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</si>
  <si>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</si>
  <si>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</si>
  <si>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</si>
  <si>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</si>
  <si>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</si>
  <si>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</si>
  <si>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</si>
  <si>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</si>
  <si>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</si>
  <si>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</si>
  <si>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</si>
  <si>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</si>
  <si>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</si>
  <si>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</si>
  <si>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</si>
  <si>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</si>
  <si>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</si>
  <si>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</si>
  <si>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</si>
  <si>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</si>
  <si>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</si>
  <si>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</si>
  <si>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</si>
  <si>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</si>
  <si>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</si>
  <si>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</si>
  <si>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</si>
  <si>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</si>
  <si>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</si>
  <si>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</si>
  <si>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</si>
  <si>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</si>
  <si>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</si>
  <si>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</si>
  <si>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</si>
  <si>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</si>
  <si>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</si>
  <si>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</si>
  <si>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</si>
  <si>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</si>
  <si>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</si>
  <si>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</si>
  <si>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</si>
  <si>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</si>
  <si>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</si>
  <si>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</si>
  <si>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</si>
  <si>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</si>
  <si>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</si>
  <si>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</si>
  <si>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</si>
  <si>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</si>
  <si>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</si>
  <si>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</si>
  <si>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</si>
  <si>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</si>
  <si>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</si>
  <si>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</si>
  <si>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</si>
  <si>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</si>
  <si>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</si>
  <si>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</si>
  <si>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</si>
  <si>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</si>
  <si>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</si>
  <si>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</si>
  <si>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</si>
  <si>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</si>
  <si>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</si>
  <si>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</si>
  <si>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</si>
  <si>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</si>
  <si>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</si>
  <si>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</si>
  <si>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</si>
  <si>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</si>
  <si>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</si>
  <si>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</si>
  <si>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</si>
  <si>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</si>
  <si>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</si>
  <si>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</si>
  <si>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</si>
  <si>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</si>
  <si>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</si>
  <si>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</si>
  <si>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</si>
  <si>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</si>
  <si>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</si>
  <si>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</si>
  <si>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</si>
  <si>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</si>
  <si>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</si>
  <si>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</si>
  <si>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</si>
  <si>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</si>
  <si>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</si>
  <si>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</si>
  <si>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</si>
  <si>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</si>
  <si>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</si>
  <si>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</si>
  <si>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</si>
  <si>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</si>
  <si>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</si>
  <si>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</si>
  <si>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</si>
  <si>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</si>
  <si>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</si>
  <si>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</si>
  <si>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</si>
  <si>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</si>
  <si>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</si>
  <si>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</si>
  <si>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</si>
  <si>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</si>
  <si>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</si>
  <si>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</si>
  <si>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</si>
  <si>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</si>
  <si>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</si>
  <si>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</si>
  <si>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</si>
  <si>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</si>
  <si>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</si>
  <si>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</si>
  <si>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</si>
  <si>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</si>
  <si>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</si>
  <si>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</si>
  <si>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</si>
  <si>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</si>
  <si>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</si>
  <si>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</si>
  <si>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</si>
  <si>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</si>
  <si>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</si>
  <si>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</si>
  <si>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</si>
  <si>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</si>
  <si>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</si>
  <si>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</si>
  <si>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</si>
  <si>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</si>
  <si>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</si>
  <si>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</si>
  <si>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</si>
  <si>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</si>
  <si>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</si>
  <si>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</si>
  <si>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</si>
  <si>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</si>
  <si>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</si>
  <si>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</si>
  <si>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</si>
  <si>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</si>
  <si>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</si>
  <si>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</si>
  <si>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</si>
  <si>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</si>
  <si>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</si>
  <si>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</si>
  <si>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</si>
  <si>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</si>
  <si>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</si>
  <si>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</si>
  <si>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</si>
  <si>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</si>
  <si>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</si>
  <si>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</si>
  <si>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</si>
  <si>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</si>
  <si>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</si>
  <si>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</si>
  <si>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</si>
  <si>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</si>
  <si>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</si>
  <si>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</si>
  <si>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</si>
  <si>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</si>
  <si>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</si>
  <si>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</si>
  <si>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</si>
  <si>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</si>
  <si>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</si>
  <si>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</si>
  <si>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</si>
  <si>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</si>
  <si>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</si>
  <si>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</si>
  <si>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</si>
  <si>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</si>
  <si>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</si>
  <si>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</si>
  <si>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</si>
  <si>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</si>
  <si>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</si>
  <si>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</si>
  <si>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</si>
  <si>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</si>
  <si>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</si>
  <si>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</si>
  <si>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</si>
  <si>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</si>
  <si>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</si>
  <si>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</si>
  <si>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</si>
  <si>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</si>
  <si>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</si>
  <si>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</si>
  <si>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</si>
  <si>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</si>
  <si>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</si>
  <si>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</si>
  <si>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</si>
  <si>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</si>
  <si>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</si>
  <si>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</si>
  <si>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</si>
  <si>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</si>
  <si>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</si>
  <si>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</si>
  <si>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</si>
  <si>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</si>
  <si>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</si>
  <si>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</si>
  <si>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</si>
  <si>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</si>
  <si>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</si>
  <si>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</si>
  <si>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</si>
  <si>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</si>
  <si>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</si>
  <si>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</si>
  <si>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</si>
  <si>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</si>
  <si>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</si>
  <si>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</si>
  <si>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</si>
  <si>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</si>
  <si>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</si>
  <si>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</si>
  <si>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</si>
  <si>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</si>
  <si>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</si>
  <si>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</si>
  <si>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</si>
  <si>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</si>
  <si>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</si>
  <si>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</si>
  <si>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</si>
  <si>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</si>
  <si>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</si>
  <si>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</si>
  <si>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</si>
  <si>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</si>
  <si>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</si>
  <si>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</si>
  <si>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</si>
  <si>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</si>
  <si>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</si>
  <si>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</si>
  <si>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</si>
  <si>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</si>
  <si>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</si>
  <si>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</si>
  <si>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</si>
  <si>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</si>
  <si>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</si>
  <si>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</si>
  <si>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</si>
  <si>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</si>
  <si>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</si>
  <si>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</si>
  <si>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</si>
  <si>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</si>
  <si>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</si>
  <si>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</si>
  <si>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</si>
  <si>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</si>
  <si>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</si>
  <si>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</si>
  <si>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</si>
  <si>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</si>
  <si>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</si>
  <si>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</si>
  <si>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</si>
  <si>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</si>
  <si>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</si>
  <si>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</si>
  <si>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</si>
  <si>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</si>
  <si>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</si>
  <si>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</si>
  <si>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</si>
  <si>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</si>
  <si>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</si>
  <si>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</si>
  <si>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</si>
  <si>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</si>
  <si>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</si>
  <si>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</si>
  <si>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</si>
  <si>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</si>
  <si>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</si>
  <si>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</si>
  <si>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</si>
  <si>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</si>
  <si>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</si>
  <si>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</si>
  <si>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</si>
  <si>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</si>
  <si>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</si>
  <si>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</si>
  <si>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</si>
  <si>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</si>
  <si>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</si>
  <si>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</si>
  <si>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</si>
  <si>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</si>
  <si>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</si>
  <si>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</si>
  <si>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</si>
  <si>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</si>
  <si>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</si>
  <si>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</si>
  <si>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</si>
  <si>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</si>
  <si>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</si>
  <si>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</si>
  <si>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</si>
  <si>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</si>
  <si>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</si>
  <si>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</si>
  <si>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</si>
  <si>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</si>
  <si>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</si>
  <si>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</si>
  <si>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</si>
  <si>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</si>
  <si>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</si>
  <si>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</si>
  <si>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</si>
  <si>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</si>
  <si>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</si>
  <si>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</si>
  <si>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</si>
  <si>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</si>
  <si>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</si>
  <si>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</si>
  <si>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</si>
  <si>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</si>
  <si>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</si>
  <si>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</si>
  <si>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</si>
  <si>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</si>
  <si>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</si>
  <si>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</si>
  <si>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</si>
  <si>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</si>
  <si>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</si>
  <si>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</si>
  <si>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</si>
  <si>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</si>
  <si>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</si>
  <si>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</si>
  <si>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</si>
  <si>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</si>
  <si>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</si>
  <si>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</si>
  <si>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</si>
  <si>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</si>
  <si>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</si>
  <si>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</si>
  <si>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</si>
  <si>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</si>
  <si>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</si>
  <si>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</si>
  <si>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</si>
  <si>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</si>
  <si>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</si>
  <si>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</si>
  <si>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</si>
  <si>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</si>
  <si>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</si>
  <si>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</si>
  <si>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</si>
  <si>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</si>
  <si>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</si>
  <si>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</si>
  <si>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</si>
  <si>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</si>
  <si>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</si>
  <si>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</si>
  <si>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</si>
  <si>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</si>
  <si>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</si>
  <si>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</si>
  <si>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</si>
  <si>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</si>
  <si>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</si>
  <si>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</si>
  <si>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</si>
  <si>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</si>
  <si>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</si>
  <si>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</si>
  <si>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</si>
  <si>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</si>
  <si>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</si>
  <si>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</si>
  <si>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</si>
  <si>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</si>
  <si>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</si>
  <si>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</si>
  <si>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</si>
  <si>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</si>
  <si>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</si>
  <si>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</si>
  <si>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</si>
  <si>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</si>
  <si>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</si>
  <si>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</si>
  <si>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</si>
  <si>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</si>
  <si>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</si>
  <si>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</si>
  <si>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</si>
  <si>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</si>
  <si>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</si>
  <si>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</si>
  <si>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</si>
  <si>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</si>
  <si>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</si>
  <si>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</si>
  <si>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</si>
  <si>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</si>
  <si>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</si>
  <si>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</si>
  <si>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</si>
  <si>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</si>
  <si>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</si>
  <si>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</si>
  <si>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</si>
  <si>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</si>
  <si>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</si>
  <si>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</si>
  <si>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</si>
  <si>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</si>
  <si>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</si>
  <si>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</si>
  <si>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</si>
  <si>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</si>
  <si>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</si>
  <si>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</si>
  <si>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</si>
  <si>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</si>
  <si>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</si>
  <si>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</si>
  <si>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</si>
  <si>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</si>
  <si>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</si>
  <si>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</si>
  <si>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</si>
  <si>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</si>
  <si>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</si>
  <si>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</si>
  <si>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</si>
  <si>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</si>
  <si>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</si>
  <si>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</si>
  <si>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</si>
  <si>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</si>
  <si>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</si>
  <si>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</si>
  <si>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</si>
  <si>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</si>
  <si>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</si>
  <si>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</si>
  <si>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</si>
  <si>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</si>
  <si>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</si>
  <si>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</si>
  <si>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</si>
  <si>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</si>
  <si>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</si>
  <si>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</si>
  <si>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</si>
  <si>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</si>
  <si>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</si>
  <si>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</si>
  <si>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</si>
  <si>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</si>
  <si>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</si>
  <si>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</si>
  <si>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</si>
  <si>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</si>
  <si>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</si>
  <si>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</si>
  <si>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</si>
  <si>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</si>
  <si>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</si>
  <si>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</si>
  <si>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</si>
  <si>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</si>
  <si>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</si>
  <si>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</si>
  <si>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</si>
  <si>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</si>
  <si>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</si>
  <si>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</si>
  <si>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</si>
  <si>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</si>
  <si>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</si>
  <si>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</si>
  <si>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</si>
  <si>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</si>
  <si>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</si>
  <si>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</si>
  <si>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</si>
  <si>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</si>
  <si>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</si>
  <si>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</si>
  <si>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</si>
  <si>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</si>
  <si>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</si>
  <si>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</si>
  <si>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</si>
  <si>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</si>
  <si>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</si>
  <si>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</si>
  <si>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</si>
  <si>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</si>
  <si>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</si>
  <si>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</si>
  <si>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</si>
  <si>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</si>
  <si>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</si>
  <si>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</si>
  <si>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</si>
  <si>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</si>
  <si>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</si>
  <si>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</si>
  <si>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</si>
  <si>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</si>
  <si>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</si>
  <si>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</si>
  <si>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</si>
  <si>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</si>
  <si>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</si>
  <si>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</si>
  <si>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</si>
  <si>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</si>
  <si>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</si>
  <si>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</si>
  <si>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</si>
  <si>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</si>
  <si>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</si>
  <si>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</si>
  <si>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</si>
  <si>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</si>
  <si>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</si>
  <si>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</si>
  <si>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</si>
  <si>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</si>
  <si>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</si>
  <si>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</si>
  <si>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</si>
  <si>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</si>
  <si>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</si>
  <si>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</si>
  <si>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</si>
  <si>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</si>
  <si>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</si>
  <si>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</si>
  <si>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</si>
  <si>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</si>
  <si>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</si>
  <si>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</si>
  <si>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</si>
  <si>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</si>
  <si>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</si>
  <si>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</si>
  <si>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</si>
  <si>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</si>
  <si>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</si>
  <si>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</si>
  <si>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</si>
  <si>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</si>
  <si>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</si>
  <si>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</si>
  <si>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</si>
  <si>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</si>
  <si>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</si>
  <si>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</si>
  <si>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</si>
  <si>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</si>
  <si>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</si>
  <si>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</si>
  <si>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</si>
  <si>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</si>
  <si>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</si>
  <si>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</si>
  <si>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</si>
  <si>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</si>
  <si>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</si>
  <si>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</si>
  <si>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</si>
  <si>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</si>
  <si>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</si>
  <si>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</si>
  <si>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</si>
  <si>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</si>
  <si>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</si>
  <si>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</si>
  <si>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</si>
  <si>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</si>
  <si>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</si>
  <si>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</si>
  <si>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</si>
  <si>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</si>
  <si>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</si>
  <si>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</si>
  <si>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</si>
  <si>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</si>
  <si>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</si>
  <si>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</si>
  <si>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</si>
  <si>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</si>
  <si>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</si>
  <si>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</si>
  <si>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</si>
  <si>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</si>
  <si>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</si>
  <si>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</si>
  <si>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</si>
  <si>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</si>
  <si>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</si>
  <si>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</si>
  <si>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</si>
  <si>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</si>
  <si>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</si>
  <si>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</si>
  <si>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</si>
  <si>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</si>
  <si>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</si>
  <si>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</si>
  <si>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</si>
  <si>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</si>
  <si>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</si>
  <si>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</si>
  <si>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</si>
  <si>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</si>
  <si>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</si>
  <si>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</si>
  <si>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</si>
  <si>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</si>
  <si>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</si>
  <si>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</si>
  <si>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</si>
  <si>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</si>
  <si>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</si>
  <si>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</si>
  <si>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</si>
  <si>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</si>
  <si>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</si>
  <si>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</si>
  <si>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</si>
  <si>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</si>
  <si>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</si>
  <si>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</si>
  <si>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</si>
  <si>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</si>
  <si>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</si>
  <si>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</si>
  <si>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</si>
  <si>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</si>
  <si>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</si>
  <si>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</si>
  <si>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</si>
  <si>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</si>
  <si>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</si>
  <si>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</si>
  <si>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</si>
  <si>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</si>
  <si>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</si>
  <si>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</si>
  <si>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</si>
  <si>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</si>
  <si>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</si>
  <si>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</si>
  <si>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</si>
  <si>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</si>
  <si>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</si>
  <si>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</si>
  <si>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</si>
  <si>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</si>
  <si>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</si>
  <si>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</si>
  <si>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</si>
  <si>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</si>
  <si>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</si>
  <si>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</si>
  <si>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</si>
  <si>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</si>
  <si>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</si>
  <si>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</si>
  <si>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</si>
  <si>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</si>
  <si>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</si>
  <si>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</si>
  <si>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</si>
  <si>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</si>
  <si>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</si>
  <si>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</si>
  <si>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</si>
  <si>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</si>
  <si>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</si>
  <si>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</si>
  <si>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</si>
  <si>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</si>
  <si>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</si>
  <si>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</si>
  <si>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</si>
  <si>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</si>
  <si>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</si>
  <si>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</si>
  <si>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</si>
  <si>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</si>
  <si>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</si>
  <si>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</si>
  <si>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</si>
  <si>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</si>
  <si>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</si>
  <si>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</si>
  <si>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</si>
  <si>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</si>
  <si>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</si>
  <si>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</si>
  <si>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</si>
  <si>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</si>
  <si>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</si>
  <si>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</si>
  <si>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</si>
  <si>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</si>
  <si>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</si>
  <si>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</si>
  <si>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</si>
  <si>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</si>
  <si>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</si>
  <si>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</si>
  <si>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</si>
  <si>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</si>
  <si>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</si>
  <si>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</si>
  <si>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</si>
  <si>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</si>
  <si>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</si>
  <si>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</si>
  <si>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</si>
  <si>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</si>
  <si>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</si>
  <si>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</si>
  <si>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</si>
  <si>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</si>
  <si>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</si>
  <si>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</si>
  <si>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</si>
  <si>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</si>
  <si>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</si>
  <si>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</si>
  <si>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</si>
  <si>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</si>
  <si>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</si>
  <si>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</si>
  <si>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</si>
  <si>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</si>
  <si>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</si>
  <si>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</si>
  <si>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</si>
  <si>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</si>
  <si>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</si>
  <si>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</si>
  <si>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</si>
  <si>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</si>
  <si>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</si>
  <si>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</si>
  <si>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</si>
  <si>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</si>
  <si>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</si>
  <si>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</si>
  <si>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</si>
  <si>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</si>
  <si>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</si>
  <si>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</si>
  <si>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</si>
  <si>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</si>
  <si>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</si>
  <si>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</si>
  <si>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</si>
  <si>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</si>
  <si>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</si>
  <si>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</si>
  <si>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</si>
  <si>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</si>
  <si>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</si>
  <si>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</si>
  <si>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</si>
  <si>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</si>
  <si>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</si>
  <si>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</si>
  <si>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</si>
  <si>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</si>
  <si>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</si>
  <si>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</si>
  <si>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</si>
  <si>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</si>
  <si>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</si>
  <si>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</si>
  <si>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</si>
  <si>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</si>
  <si>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</si>
  <si>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</si>
  <si>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</si>
  <si>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</si>
  <si>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</si>
  <si>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</si>
  <si>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</si>
  <si>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</si>
  <si>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</si>
  <si>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</si>
  <si>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</si>
  <si>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</si>
  <si>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</si>
  <si>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</si>
  <si>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</si>
  <si>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</si>
  <si>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</si>
  <si>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</si>
  <si>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</si>
  <si>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</si>
  <si>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</si>
  <si>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</si>
  <si>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</si>
  <si>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</si>
  <si>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</si>
  <si>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</si>
  <si>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</si>
  <si>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</si>
  <si>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</si>
  <si>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</si>
  <si>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</si>
  <si>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</si>
  <si>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</si>
  <si>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</si>
  <si>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</si>
  <si>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</si>
  <si>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</si>
  <si>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</si>
  <si>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</si>
  <si>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</si>
  <si>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</si>
  <si>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</si>
  <si>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</si>
  <si>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</si>
  <si>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</si>
  <si>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</si>
  <si>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</si>
  <si>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</si>
  <si>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</si>
  <si>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</si>
  <si>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</si>
  <si>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</si>
  <si>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</si>
  <si>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</si>
  <si>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</si>
  <si>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</si>
  <si>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</si>
  <si>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</si>
  <si>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</si>
  <si>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</si>
  <si>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</si>
  <si>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</si>
  <si>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</si>
  <si>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</si>
  <si>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</si>
  <si>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</si>
  <si>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</si>
  <si>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</si>
  <si>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</si>
  <si>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</si>
  <si>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</si>
  <si>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</si>
  <si>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</si>
  <si>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</si>
  <si>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</si>
  <si>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</si>
  <si>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</si>
  <si>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</si>
  <si>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</si>
  <si>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</si>
  <si>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</si>
  <si>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</si>
  <si>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</si>
  <si>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</si>
  <si>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</si>
  <si>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</si>
  <si>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</si>
  <si>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</si>
  <si>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</si>
  <si>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</si>
  <si>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</si>
  <si>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</si>
  <si>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</si>
  <si>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</si>
  <si>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</si>
  <si>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</si>
  <si>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</si>
  <si>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</si>
  <si>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</si>
  <si>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</si>
  <si>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</si>
  <si>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</si>
  <si>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</si>
  <si>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</si>
  <si>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</si>
  <si>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</si>
  <si>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</si>
  <si>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</si>
  <si>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</si>
  <si>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</si>
  <si>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</si>
  <si>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</si>
  <si>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</si>
  <si>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</si>
  <si>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</si>
  <si>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</si>
  <si>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</si>
  <si>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</si>
  <si>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</si>
  <si>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</si>
  <si>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</si>
  <si>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</si>
  <si>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</si>
  <si>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</si>
  <si>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</si>
  <si>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</si>
  <si>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</si>
  <si>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</si>
  <si>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</si>
  <si>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</si>
  <si>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</si>
  <si>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</si>
  <si>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</si>
  <si>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</si>
  <si>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</si>
  <si>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</si>
  <si>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</si>
  <si>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</si>
  <si>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</si>
  <si>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</si>
  <si>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</si>
  <si>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</si>
  <si>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</si>
  <si>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</si>
  <si>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</si>
  <si>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</si>
  <si>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</si>
  <si>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</si>
  <si>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</si>
  <si>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</si>
  <si>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</si>
  <si>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</si>
  <si>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</si>
  <si>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</si>
  <si>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</si>
  <si>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</si>
  <si>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</si>
  <si>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</si>
  <si>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</si>
  <si>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</si>
  <si>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</si>
  <si>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</si>
  <si>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</si>
  <si>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</si>
  <si>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</si>
  <si>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</si>
  <si>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</si>
  <si>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</si>
  <si>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</si>
  <si>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</si>
  <si>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</si>
  <si>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</si>
  <si>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</si>
  <si>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</si>
  <si>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</si>
  <si>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</si>
  <si>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</si>
  <si>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</si>
  <si>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</si>
  <si>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</si>
  <si>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</si>
  <si>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</si>
  <si>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</si>
  <si>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</si>
  <si>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</si>
  <si>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</si>
  <si>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</si>
  <si>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</si>
  <si>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</si>
  <si>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</si>
  <si>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</si>
  <si>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</si>
  <si>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</si>
  <si>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</si>
  <si>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</si>
  <si>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</si>
  <si>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</si>
  <si>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</si>
  <si>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</si>
  <si>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</si>
  <si>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</si>
  <si>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</si>
  <si>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</si>
  <si>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</si>
  <si>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</si>
  <si>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</si>
  <si>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</si>
  <si>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</si>
  <si>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</si>
  <si>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</si>
  <si>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</si>
  <si>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</si>
  <si>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</si>
  <si>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</si>
  <si>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</si>
  <si>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</si>
  <si>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</si>
  <si>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</si>
  <si>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</si>
  <si>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</si>
  <si>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</si>
  <si>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</si>
  <si>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</si>
  <si>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</si>
  <si>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</si>
  <si>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</si>
  <si>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</si>
  <si>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</si>
  <si>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</si>
  <si>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</si>
  <si>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</si>
  <si>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</si>
  <si>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</si>
  <si>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</si>
  <si>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</si>
  <si>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</si>
  <si>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</si>
  <si>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</si>
  <si>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</si>
  <si>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</si>
  <si>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</si>
  <si>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</si>
  <si>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</si>
  <si>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</si>
  <si>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</si>
  <si>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</si>
  <si>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</si>
  <si>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</si>
  <si>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</si>
  <si>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</si>
  <si>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</si>
  <si>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</si>
  <si>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</si>
  <si>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</si>
  <si>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</si>
  <si>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</si>
  <si>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</si>
  <si>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</si>
  <si>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</si>
  <si>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</si>
  <si>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</si>
  <si>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</si>
  <si>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</si>
  <si>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</si>
  <si>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</si>
  <si>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</si>
  <si>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</si>
  <si>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</si>
  <si>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</si>
  <si>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</si>
  <si>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</si>
  <si>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</si>
  <si>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</si>
  <si>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</si>
  <si>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</si>
  <si>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</si>
  <si>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</si>
  <si>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</si>
  <si>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</si>
  <si>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</si>
  <si>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</si>
  <si>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</si>
  <si>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</si>
  <si>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</si>
  <si>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</si>
  <si>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</si>
  <si>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</si>
  <si>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</si>
  <si>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</si>
  <si>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</si>
  <si>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</si>
  <si>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</si>
  <si>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</si>
  <si>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</si>
  <si>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</si>
  <si>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</si>
  <si>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</si>
  <si>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</si>
  <si>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</si>
  <si>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</si>
  <si>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</si>
  <si>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</si>
  <si>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</si>
  <si>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</si>
  <si>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</si>
  <si>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</si>
  <si>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</si>
  <si>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</si>
  <si>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</si>
  <si>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</si>
  <si>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</si>
  <si>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</si>
  <si>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</si>
  <si>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</si>
  <si>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</si>
  <si>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</si>
  <si>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</si>
  <si>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</si>
  <si>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</si>
  <si>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</si>
  <si>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</si>
  <si>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</si>
  <si>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</si>
  <si>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</si>
  <si>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</si>
  <si>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</si>
  <si>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</si>
  <si>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</si>
  <si>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</si>
  <si>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</si>
  <si>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</si>
  <si>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</si>
  <si>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</si>
  <si>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</si>
  <si>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</si>
  <si>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</si>
  <si>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</si>
  <si>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</si>
  <si>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</si>
  <si>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</si>
  <si>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</si>
  <si>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</si>
  <si>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</si>
  <si>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</si>
  <si>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</si>
  <si>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</si>
  <si>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</si>
  <si>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</si>
  <si>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</si>
  <si>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</si>
  <si>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</si>
  <si>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</si>
  <si>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</si>
  <si>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</si>
  <si>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</si>
  <si>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</si>
  <si>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</si>
  <si>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</si>
  <si>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</si>
  <si>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</si>
  <si>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</si>
  <si>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</si>
  <si>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</si>
  <si>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</si>
  <si>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</si>
  <si>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</si>
  <si>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</si>
  <si>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</si>
  <si>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</si>
  <si>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</si>
  <si>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</si>
  <si>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</si>
  <si>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</si>
  <si>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</si>
  <si>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</si>
  <si>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</si>
  <si>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</si>
  <si>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</si>
  <si>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</si>
  <si>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</si>
  <si>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</si>
  <si>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</si>
  <si>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</si>
  <si>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</si>
  <si>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</si>
  <si>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</si>
  <si>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</si>
  <si>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</si>
  <si>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</si>
  <si>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</si>
  <si>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</si>
  <si>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</si>
  <si>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</si>
  <si>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</si>
  <si>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</si>
  <si>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</si>
  <si>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</si>
  <si>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</si>
  <si>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</si>
  <si>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</si>
  <si>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</si>
  <si>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</si>
  <si>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</si>
  <si>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</si>
  <si>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</si>
  <si>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</si>
  <si>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</si>
  <si>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</si>
  <si>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</si>
  <si>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</si>
  <si>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</si>
  <si>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</si>
  <si>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</si>
  <si>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</si>
  <si>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</si>
  <si>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</si>
  <si>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</si>
  <si>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</si>
  <si>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</si>
  <si>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</si>
  <si>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</si>
  <si>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</si>
  <si>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</si>
  <si>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</si>
  <si>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</si>
  <si>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</si>
  <si>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</si>
  <si>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</si>
  <si>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</si>
  <si>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</si>
  <si>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</si>
  <si>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</si>
  <si>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</si>
  <si>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</si>
  <si>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</si>
  <si>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</si>
  <si>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</si>
  <si>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</si>
  <si>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</si>
  <si>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</si>
  <si>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</si>
  <si>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</si>
  <si>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</si>
  <si>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</si>
  <si>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</si>
  <si>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</si>
  <si>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</si>
  <si>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</si>
  <si>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</si>
  <si>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</si>
  <si>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</si>
  <si>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</si>
  <si>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</si>
  <si>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</si>
  <si>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</si>
  <si>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</si>
  <si>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</si>
  <si>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</si>
  <si>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</si>
  <si>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</si>
  <si>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</si>
  <si>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</si>
  <si>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</si>
  <si>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</si>
  <si>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</si>
  <si>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</si>
  <si>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</si>
  <si>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</si>
  <si>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</si>
  <si>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</si>
  <si>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</si>
  <si>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</si>
  <si>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</si>
  <si>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</si>
  <si>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</si>
  <si>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</si>
  <si>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</si>
  <si>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</si>
  <si>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</si>
  <si>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</si>
  <si>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</si>
  <si>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</si>
  <si>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</si>
  <si>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</si>
  <si>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</si>
  <si>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</si>
  <si>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</si>
  <si>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</si>
  <si>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</si>
  <si>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</si>
  <si>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</si>
  <si>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</si>
  <si>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</si>
  <si>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</si>
  <si>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</si>
  <si>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</si>
  <si>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</si>
  <si>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</si>
  <si>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</si>
  <si>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</si>
  <si>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</si>
  <si>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</si>
  <si>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</si>
  <si>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</si>
  <si>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</si>
  <si>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</si>
  <si>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</si>
  <si>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</si>
  <si>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</si>
  <si>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</si>
  <si>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</si>
  <si>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</si>
  <si>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</si>
  <si>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</si>
  <si>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</si>
  <si>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</si>
  <si>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</si>
  <si>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</si>
  <si>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</si>
  <si>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</si>
  <si>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</si>
  <si>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</si>
  <si>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</si>
  <si>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</si>
  <si>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</si>
  <si>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</si>
  <si>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</si>
  <si>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</si>
  <si>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</si>
  <si>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</si>
  <si>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</si>
  <si>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</si>
  <si>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</si>
  <si>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</si>
  <si>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</si>
  <si>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</si>
  <si>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</si>
  <si>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</si>
  <si>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</si>
  <si>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</si>
  <si>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</si>
  <si>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</si>
  <si>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</si>
  <si>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</si>
  <si>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</si>
  <si>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</si>
  <si>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</si>
  <si>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</si>
  <si>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</si>
  <si>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</si>
  <si>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</si>
  <si>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</si>
  <si>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</si>
  <si>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</si>
  <si>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</si>
  <si>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</si>
  <si>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</si>
  <si>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</si>
  <si>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</si>
  <si>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</si>
  <si>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</si>
  <si>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</si>
  <si>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</si>
  <si>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</si>
  <si>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</si>
  <si>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</si>
  <si>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</si>
  <si>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</si>
  <si>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</si>
  <si>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</si>
  <si>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</si>
  <si>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</si>
  <si>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</si>
  <si>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</si>
  <si>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</si>
  <si>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</si>
  <si>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</si>
  <si>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</si>
  <si>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</si>
  <si>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</si>
  <si>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</si>
  <si>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</si>
  <si>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</si>
  <si>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</si>
  <si>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</si>
  <si>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</si>
  <si>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</si>
  <si>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</si>
  <si>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</si>
  <si>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</si>
  <si>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</si>
  <si>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</si>
  <si>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</si>
  <si>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</si>
  <si>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</si>
  <si>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</si>
  <si>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</si>
  <si>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</si>
  <si>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</si>
  <si>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</si>
  <si>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</si>
  <si>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</si>
  <si>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</si>
  <si>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</si>
  <si>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</si>
  <si>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</si>
  <si>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</si>
  <si>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</si>
  <si>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</si>
  <si>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</si>
  <si>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</si>
  <si>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</si>
  <si>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</si>
  <si>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</si>
  <si>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</si>
  <si>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</si>
  <si>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</si>
  <si>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</si>
  <si>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</si>
  <si>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</si>
  <si>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</si>
  <si>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</si>
  <si>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</si>
  <si>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</si>
  <si>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</si>
  <si>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</si>
  <si>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</si>
  <si>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</si>
  <si>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</si>
  <si>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</si>
  <si>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</si>
  <si>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</si>
  <si>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</si>
  <si>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</si>
  <si>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</si>
  <si>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</si>
  <si>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</si>
  <si>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</si>
  <si>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</si>
  <si>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</si>
  <si>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</si>
  <si>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</si>
  <si>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</si>
  <si>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</si>
  <si>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</si>
  <si>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</si>
  <si>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</si>
  <si>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</si>
  <si>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</si>
  <si>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</si>
  <si>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</si>
  <si>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</si>
  <si>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</si>
  <si>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</si>
  <si>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</si>
  <si>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</si>
  <si>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</si>
  <si>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</si>
  <si>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</si>
  <si>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</si>
  <si>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</si>
  <si>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</si>
  <si>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</si>
  <si>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</si>
  <si>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</si>
  <si>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</si>
  <si>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</si>
  <si>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</si>
  <si>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</si>
  <si>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</si>
  <si>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</si>
  <si>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</si>
  <si>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</si>
  <si>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</si>
  <si>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</si>
  <si>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</si>
  <si>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</si>
  <si>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</si>
  <si>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</si>
  <si>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</si>
  <si>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</si>
  <si>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</si>
  <si>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</si>
  <si>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</si>
  <si>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</si>
  <si>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</si>
  <si>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</si>
  <si>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</si>
  <si>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</si>
  <si>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</si>
  <si>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</si>
  <si>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</si>
  <si>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</si>
  <si>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</si>
  <si>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</si>
  <si>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</si>
  <si>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</si>
  <si>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</si>
  <si>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</si>
  <si>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</si>
  <si>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</si>
  <si>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</si>
  <si>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</si>
  <si>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</si>
  <si>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</si>
  <si>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</si>
  <si>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</si>
  <si>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</si>
  <si>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</si>
  <si>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</si>
  <si>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</si>
  <si>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</si>
  <si>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</si>
  <si>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</si>
  <si>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</si>
  <si>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</si>
  <si>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</si>
  <si>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</si>
  <si>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</si>
  <si>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</si>
  <si>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</si>
  <si>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</si>
  <si>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</si>
  <si>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</si>
  <si>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</si>
  <si>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</si>
  <si>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</si>
  <si>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</si>
  <si>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</si>
  <si>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</si>
  <si>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</si>
  <si>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</si>
  <si>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</si>
  <si>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</si>
  <si>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</si>
  <si>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</si>
  <si>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</si>
  <si>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</si>
  <si>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</si>
  <si>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</si>
  <si>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</si>
  <si>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</si>
  <si>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</si>
  <si>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</si>
  <si>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</si>
  <si>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</si>
  <si>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</si>
  <si>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</si>
  <si>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</si>
  <si>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</si>
  <si>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</si>
  <si>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</si>
  <si>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</si>
  <si>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</si>
  <si>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</si>
  <si>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</si>
  <si>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</si>
  <si>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</si>
  <si>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</si>
  <si>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</si>
  <si>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</si>
  <si>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</si>
  <si>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</si>
  <si>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</si>
  <si>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</si>
  <si>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</si>
  <si>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</si>
  <si>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</si>
  <si>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</si>
  <si>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</si>
  <si>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</si>
  <si>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</si>
  <si>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</si>
  <si>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</si>
  <si>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</si>
  <si>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</si>
  <si>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</si>
  <si>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</si>
  <si>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</si>
  <si>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</si>
  <si>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</si>
  <si>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</si>
  <si>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</si>
  <si>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</si>
  <si>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</si>
  <si>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</si>
  <si>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</si>
  <si>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</si>
  <si>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</si>
  <si>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</si>
  <si>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</si>
  <si>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</si>
  <si>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</si>
  <si>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</si>
  <si>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</si>
  <si>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</si>
  <si>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</si>
  <si>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</si>
  <si>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</si>
  <si>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</si>
  <si>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</si>
  <si>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</si>
  <si>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</si>
  <si>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</si>
  <si>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</si>
  <si>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</si>
  <si>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</si>
  <si>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</si>
  <si>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</si>
  <si>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</si>
  <si>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</si>
  <si>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</si>
  <si>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</si>
  <si>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</si>
  <si>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</si>
  <si>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</si>
  <si>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</si>
  <si>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</si>
  <si>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</si>
  <si>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</si>
  <si>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</si>
  <si>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</si>
  <si>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</si>
  <si>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</si>
  <si>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</si>
  <si>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</si>
  <si>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</si>
  <si>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</si>
  <si>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</si>
  <si>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</si>
  <si>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</si>
  <si>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</si>
  <si>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</si>
  <si>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</si>
  <si>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</si>
  <si>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</si>
  <si>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</si>
  <si>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</si>
  <si>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</si>
  <si>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</si>
  <si>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</si>
  <si>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</si>
  <si>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</si>
  <si>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</si>
  <si>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</si>
  <si>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</si>
  <si>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</si>
  <si>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</si>
  <si>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</si>
  <si>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</si>
  <si>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</si>
  <si>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</si>
  <si>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</si>
  <si>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</si>
  <si>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</si>
  <si>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</si>
  <si>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</si>
  <si>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</si>
  <si>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</si>
  <si>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</si>
  <si>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</si>
  <si>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</si>
  <si>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</si>
  <si>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</si>
  <si>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</si>
  <si>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</si>
  <si>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</si>
  <si>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</si>
  <si>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</si>
  <si>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</si>
  <si>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</si>
  <si>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</si>
  <si>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</si>
  <si>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</si>
  <si>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</si>
  <si>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</si>
  <si>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</si>
  <si>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</si>
  <si>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</si>
  <si>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</si>
  <si>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</si>
  <si>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</si>
  <si>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</si>
  <si>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</si>
  <si>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</si>
  <si>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</si>
  <si>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</si>
  <si>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</si>
  <si>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</si>
  <si>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</si>
  <si>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</si>
  <si>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</si>
  <si>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</si>
  <si>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</si>
  <si>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</si>
  <si>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</si>
  <si>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</si>
  <si>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</si>
  <si>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</si>
  <si>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</si>
  <si>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</si>
  <si>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</si>
  <si>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</si>
  <si>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</si>
  <si>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</si>
  <si>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</si>
  <si>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</si>
  <si>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</si>
  <si>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</si>
  <si>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</si>
  <si>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</si>
  <si>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</si>
  <si>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</si>
  <si>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</si>
  <si>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</si>
  <si>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</si>
  <si>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</si>
  <si>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</si>
  <si>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</si>
  <si>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</si>
  <si>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</si>
  <si>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</si>
  <si>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</si>
  <si>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</si>
  <si>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</si>
  <si>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</si>
  <si>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</si>
  <si>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</si>
  <si>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</si>
  <si>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</si>
  <si>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</si>
  <si>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</si>
  <si>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</si>
  <si>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</si>
  <si>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</si>
  <si>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</si>
  <si>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</si>
  <si>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</si>
  <si>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</si>
  <si>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</si>
  <si>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</si>
  <si>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</si>
  <si>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</si>
  <si>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</si>
  <si>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</si>
  <si>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</si>
  <si>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</si>
  <si>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</si>
  <si>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</si>
  <si>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</si>
  <si>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</si>
  <si>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</si>
  <si>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</si>
  <si>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</si>
  <si>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</si>
  <si>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</si>
  <si>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</si>
  <si>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</si>
  <si>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</si>
  <si>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</si>
  <si>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</si>
  <si>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</si>
  <si>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</si>
  <si>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</si>
  <si>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</si>
  <si>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</si>
  <si>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</si>
  <si>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</si>
  <si>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</si>
  <si>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</si>
  <si>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</si>
  <si>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</si>
  <si>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</si>
  <si>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</si>
  <si>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</si>
  <si>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</si>
  <si>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</si>
  <si>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</si>
  <si>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</si>
  <si>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</si>
  <si>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</si>
  <si>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</si>
  <si>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</si>
  <si>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</si>
  <si>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</si>
  <si>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</si>
  <si>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</si>
  <si>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</si>
  <si>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</si>
  <si>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</si>
  <si>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</si>
  <si>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</si>
  <si>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</si>
  <si>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</si>
  <si>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</si>
  <si>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</si>
  <si>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</si>
  <si>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</si>
  <si>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</si>
  <si>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</si>
  <si>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</si>
  <si>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</si>
  <si>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</si>
  <si>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</si>
  <si>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</si>
  <si>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</si>
  <si>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</si>
  <si>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</si>
  <si>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</si>
  <si>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</si>
  <si>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</si>
  <si>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</si>
  <si>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</si>
  <si>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</si>
  <si>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</si>
  <si>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</si>
  <si>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</si>
  <si>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</si>
  <si>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</si>
  <si>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</si>
  <si>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</si>
  <si>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</si>
  <si>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</si>
  <si>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</si>
  <si>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</si>
  <si>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</si>
  <si>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</si>
  <si>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</si>
  <si>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</si>
  <si>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</si>
  <si>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</si>
  <si>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</si>
  <si>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</si>
  <si>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</si>
  <si>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</si>
  <si>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</si>
  <si>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</si>
  <si>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</si>
  <si>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</si>
  <si>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</si>
  <si>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</si>
  <si>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</si>
  <si>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</si>
  <si>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</si>
  <si>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</si>
  <si>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</si>
  <si>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</si>
  <si>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</si>
  <si>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</si>
  <si>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</si>
  <si>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</si>
  <si>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</si>
  <si>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</si>
  <si>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</si>
  <si>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</si>
  <si>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</si>
  <si>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</si>
  <si>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</si>
  <si>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</si>
  <si>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</si>
  <si>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</si>
  <si>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</si>
  <si>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</si>
  <si>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</si>
  <si>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</si>
  <si>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</si>
  <si>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</si>
  <si>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</si>
  <si>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</si>
  <si>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</si>
  <si>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</si>
  <si>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</si>
  <si>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</si>
  <si>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</si>
  <si>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</si>
  <si>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</si>
  <si>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</si>
  <si>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</si>
  <si>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</si>
  <si>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</si>
  <si>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</si>
  <si>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</si>
  <si>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</si>
  <si>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</si>
  <si>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</si>
  <si>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</si>
  <si>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</si>
  <si>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</si>
  <si>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</si>
  <si>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</si>
  <si>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</si>
  <si>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</si>
  <si>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</si>
  <si>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</si>
  <si>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</si>
  <si>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</si>
  <si>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</si>
  <si>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</si>
  <si>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</si>
  <si>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</si>
  <si>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</si>
  <si>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</si>
  <si>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</si>
  <si>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</si>
  <si>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</si>
  <si>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</si>
  <si>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</si>
  <si>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</si>
  <si>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</si>
  <si>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</si>
  <si>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</si>
  <si>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</si>
  <si>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</si>
  <si>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</si>
  <si>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</si>
  <si>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</si>
  <si>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</si>
  <si>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</si>
  <si>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</si>
  <si>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</si>
  <si>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</si>
  <si>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</si>
  <si>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</si>
  <si>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</si>
  <si>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</si>
  <si>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</si>
  <si>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</si>
  <si>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</si>
  <si>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</si>
  <si>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</si>
  <si>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</si>
  <si>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</si>
  <si>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</si>
  <si>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</si>
  <si>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</si>
  <si>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</si>
  <si>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</si>
  <si>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</si>
  <si>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</si>
  <si>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</si>
  <si>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</si>
  <si>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</si>
  <si>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</si>
  <si>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</si>
  <si>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</si>
  <si>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</si>
  <si>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</si>
  <si>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</si>
  <si>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</si>
  <si>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</si>
  <si>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</si>
  <si>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</si>
  <si>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</si>
  <si>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</si>
  <si>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</si>
  <si>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</si>
  <si>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</si>
  <si>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</si>
  <si>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</si>
  <si>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</si>
  <si>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</si>
  <si>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</si>
  <si>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</si>
  <si>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</si>
  <si>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</si>
  <si>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</si>
  <si>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</si>
  <si>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</si>
  <si>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</si>
  <si>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</si>
  <si>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</si>
  <si>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</si>
  <si>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</si>
  <si>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</si>
  <si>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</si>
  <si>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</si>
  <si>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</si>
  <si>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</si>
  <si>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</si>
  <si>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</si>
  <si>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</si>
  <si>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</si>
  <si>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</si>
  <si>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</si>
  <si>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</si>
  <si>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</si>
  <si>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</si>
  <si>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</si>
  <si>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</si>
  <si>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</si>
  <si>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</si>
  <si>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</si>
  <si>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</si>
  <si>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</si>
  <si>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</si>
  <si>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</si>
  <si>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</si>
  <si>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</si>
  <si>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</si>
  <si>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</si>
  <si>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</si>
  <si>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</si>
  <si>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</si>
  <si>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</si>
  <si>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</si>
  <si>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</si>
  <si>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</si>
  <si>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</si>
  <si>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</si>
  <si>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</si>
  <si>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</si>
  <si>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</si>
  <si>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</si>
  <si>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</si>
  <si>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</si>
  <si>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</si>
  <si>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</si>
  <si>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</si>
  <si>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</si>
  <si>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</si>
  <si>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</si>
  <si>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</si>
  <si>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</si>
  <si>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</si>
  <si>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</si>
  <si>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</si>
  <si>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</si>
  <si>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</si>
  <si>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</si>
  <si>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</si>
  <si>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</si>
  <si>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</si>
  <si>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</si>
  <si>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</si>
  <si>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</si>
  <si>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</si>
  <si>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</si>
  <si>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</si>
  <si>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</si>
  <si>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</si>
  <si>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</si>
  <si>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</si>
  <si>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</si>
  <si>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</si>
  <si>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</si>
  <si>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</si>
  <si>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</si>
  <si>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</si>
  <si>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</si>
  <si>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</si>
  <si>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</si>
  <si>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</si>
  <si>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</si>
  <si>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</si>
  <si>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</si>
  <si>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</si>
  <si>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</si>
  <si>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</si>
  <si>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</si>
  <si>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</si>
  <si>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</si>
  <si>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</si>
  <si>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</si>
  <si>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</si>
  <si>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</si>
  <si>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</si>
  <si>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</si>
  <si>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</si>
  <si>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</si>
  <si>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</si>
  <si>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</si>
  <si>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</si>
  <si>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</si>
  <si>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</si>
  <si>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</si>
  <si>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</si>
  <si>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</si>
  <si>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</si>
  <si>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</si>
  <si>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</si>
  <si>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</si>
  <si>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</si>
  <si>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</si>
  <si>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</si>
  <si>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</si>
  <si>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</si>
  <si>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</si>
  <si>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</si>
  <si>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</si>
  <si>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</si>
  <si>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</si>
  <si>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</si>
  <si>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</si>
  <si>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</si>
  <si>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</si>
  <si>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</si>
  <si>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</si>
  <si>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</si>
  <si>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</si>
  <si>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</si>
  <si>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</si>
  <si>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</si>
  <si>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</si>
  <si>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</si>
  <si>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</si>
  <si>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</si>
  <si>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</si>
  <si>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</si>
  <si>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</si>
  <si>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</si>
  <si>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</si>
  <si>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</si>
  <si>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</si>
  <si>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</si>
  <si>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</si>
  <si>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</si>
  <si>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</si>
  <si>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</si>
  <si>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</si>
  <si>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</si>
  <si>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</si>
  <si>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</si>
  <si>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</si>
  <si>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</si>
  <si>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</si>
  <si>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</si>
  <si>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</si>
  <si>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</si>
  <si>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</si>
  <si>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</si>
  <si>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</si>
  <si>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</si>
  <si>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</si>
  <si>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</si>
  <si>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</si>
  <si>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</si>
  <si>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</si>
  <si>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</si>
  <si>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</si>
  <si>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</si>
  <si>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</si>
  <si>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</si>
  <si>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</si>
  <si>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</si>
  <si>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</si>
  <si>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</si>
  <si>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</si>
  <si>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</si>
  <si>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</si>
  <si>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</si>
  <si>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</si>
  <si>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</si>
  <si>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</si>
  <si>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</si>
  <si>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</si>
  <si>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</si>
  <si>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</si>
  <si>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</si>
  <si>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</si>
  <si>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</si>
  <si>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</si>
  <si>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</si>
  <si>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</si>
  <si>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</si>
  <si>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</si>
  <si>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</si>
  <si>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</si>
  <si>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</si>
  <si>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</si>
  <si>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</si>
  <si>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</si>
  <si>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</si>
  <si>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</si>
  <si>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</si>
  <si>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</si>
  <si>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</si>
  <si>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</si>
  <si>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</si>
  <si>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</si>
  <si>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</si>
  <si>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</si>
  <si>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</si>
  <si>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</si>
  <si>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</si>
  <si>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</si>
  <si>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</si>
  <si>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</si>
  <si>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</si>
  <si>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</si>
  <si>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</si>
  <si>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</si>
  <si>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</si>
  <si>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</si>
  <si>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</si>
  <si>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</si>
  <si>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</si>
  <si>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</si>
  <si>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</si>
  <si>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</si>
  <si>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</si>
  <si>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</si>
  <si>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</si>
  <si>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</si>
  <si>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</si>
  <si>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</si>
  <si>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</si>
  <si>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</si>
  <si>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</si>
  <si>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</si>
  <si>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</si>
  <si>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</si>
  <si>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</si>
  <si>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</si>
  <si>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</si>
  <si>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</si>
  <si>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</si>
  <si>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</si>
  <si>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</si>
  <si>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</si>
  <si>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</si>
  <si>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</si>
  <si>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</si>
  <si>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</si>
  <si>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</si>
  <si>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</si>
  <si>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</si>
  <si>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</si>
  <si>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</si>
  <si>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</si>
  <si>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</si>
  <si>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</si>
  <si>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</si>
  <si>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</si>
  <si>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</si>
  <si>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</si>
  <si>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</si>
  <si>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</si>
  <si>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</si>
  <si>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</si>
  <si>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</si>
  <si>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</si>
  <si>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</si>
  <si>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</si>
  <si>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</si>
  <si>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</si>
  <si>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</si>
  <si>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</si>
  <si>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</si>
  <si>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</si>
  <si>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</si>
  <si>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</si>
  <si>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</si>
  <si>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</si>
  <si>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</si>
  <si>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</si>
  <si>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</si>
  <si>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</si>
  <si>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</si>
  <si>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</si>
  <si>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</si>
  <si>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</si>
  <si>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</si>
  <si>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</si>
  <si>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</si>
  <si>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</si>
  <si>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</si>
  <si>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</si>
  <si>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</si>
  <si>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</si>
  <si>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</si>
  <si>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</si>
  <si>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</si>
  <si>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</si>
  <si>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</si>
  <si>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</si>
  <si>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</si>
  <si>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</si>
  <si>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</si>
  <si>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</si>
  <si>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</si>
  <si>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</si>
  <si>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</si>
  <si>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</si>
  <si>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</si>
  <si>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</si>
  <si>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</si>
  <si>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</si>
  <si>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</si>
  <si>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</si>
  <si>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</si>
  <si>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</si>
  <si>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</si>
  <si>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</si>
  <si>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</si>
  <si>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</si>
  <si>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</si>
  <si>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</si>
  <si>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</si>
  <si>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</si>
  <si>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</si>
  <si>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</si>
  <si>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</si>
  <si>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</si>
  <si>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</si>
  <si>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</si>
  <si>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</si>
  <si>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</si>
  <si>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</si>
  <si>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</si>
  <si>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</si>
  <si>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</si>
  <si>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</si>
  <si>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</si>
  <si>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</si>
  <si>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</si>
  <si>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</si>
  <si>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</si>
  <si>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</si>
  <si>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</si>
  <si>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</si>
  <si>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</si>
  <si>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</si>
  <si>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</si>
  <si>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</si>
  <si>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</si>
  <si>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</si>
  <si>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</si>
  <si>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</si>
  <si>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</si>
  <si>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</si>
  <si>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</si>
  <si>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</si>
  <si>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</si>
  <si>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</si>
  <si>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</si>
  <si>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</si>
  <si>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</si>
  <si>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</si>
  <si>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</si>
  <si>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</si>
  <si>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</si>
  <si>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</si>
  <si>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</si>
  <si>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</si>
  <si>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</si>
  <si>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</si>
  <si>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</si>
  <si>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</si>
  <si>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</si>
  <si>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</si>
  <si>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</si>
  <si>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</si>
  <si>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</si>
  <si>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</si>
  <si>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</si>
  <si>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</si>
  <si>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</si>
  <si>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</si>
  <si>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</si>
  <si>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</si>
  <si>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</si>
  <si>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</si>
  <si>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</si>
  <si>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</si>
  <si>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</si>
  <si>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</si>
  <si>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</si>
  <si>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</si>
  <si>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</si>
  <si>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</si>
  <si>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</si>
  <si>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</si>
  <si>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</si>
  <si>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</si>
  <si>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</si>
  <si>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</si>
  <si>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</si>
  <si>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</si>
  <si>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</si>
  <si>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</si>
  <si>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</si>
  <si>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</si>
  <si>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</si>
  <si>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</si>
  <si>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</si>
  <si>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</si>
  <si>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</si>
  <si>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</si>
  <si>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</si>
  <si>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</si>
  <si>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</si>
  <si>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</si>
  <si>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</si>
  <si>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</si>
  <si>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</si>
  <si>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</si>
  <si>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</si>
  <si>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</si>
  <si>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</si>
  <si>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</si>
  <si>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</si>
  <si>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</si>
  <si>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</si>
  <si>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</si>
  <si>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</si>
  <si>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</si>
  <si>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</si>
  <si>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</si>
  <si>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</si>
  <si>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</si>
  <si>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</si>
  <si>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</si>
  <si>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</si>
  <si>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</si>
  <si>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</si>
  <si>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</si>
  <si>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</si>
  <si>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</si>
  <si>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</si>
  <si>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</si>
  <si>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</si>
  <si>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</si>
  <si>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</si>
  <si>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</si>
  <si>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</si>
  <si>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</si>
  <si>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</si>
  <si>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</si>
  <si>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</si>
  <si>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</si>
  <si>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</si>
  <si>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</si>
  <si>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</si>
  <si>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</si>
  <si>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</si>
  <si>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</si>
  <si>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</si>
  <si>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</si>
  <si>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</si>
  <si>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</si>
  <si>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</si>
  <si>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</si>
  <si>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</si>
  <si>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</si>
  <si>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</si>
  <si>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</si>
  <si>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</si>
  <si>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</si>
  <si>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</si>
  <si>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</si>
  <si>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</si>
  <si>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</si>
  <si>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</si>
  <si>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</si>
  <si>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</si>
  <si>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</si>
  <si>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</si>
  <si>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</si>
  <si>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</si>
  <si>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</si>
  <si>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</si>
  <si>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</si>
  <si>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</si>
  <si>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</si>
  <si>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</si>
  <si>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</si>
  <si>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</si>
  <si>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</si>
  <si>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</si>
  <si>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</si>
  <si>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</si>
  <si>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</si>
  <si>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</si>
  <si>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</si>
  <si>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</si>
  <si>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</si>
  <si>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</si>
  <si>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</si>
  <si>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</si>
  <si>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</si>
  <si>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</si>
  <si>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</si>
  <si>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</si>
  <si>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</si>
  <si>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</si>
  <si>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</si>
  <si>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</si>
  <si>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</si>
  <si>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</si>
  <si>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</si>
  <si>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</si>
  <si>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</si>
  <si>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</si>
  <si>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</si>
  <si>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</si>
  <si>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</si>
  <si>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</si>
  <si>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</si>
  <si>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</si>
  <si>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</si>
  <si>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</si>
  <si>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</si>
  <si>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</si>
  <si>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</si>
  <si>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</si>
  <si>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</si>
  <si>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</si>
  <si>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</si>
  <si>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</si>
  <si>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</si>
  <si>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</si>
  <si>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</si>
  <si>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</si>
  <si>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</si>
  <si>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</si>
  <si>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</si>
  <si>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</si>
  <si>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</si>
  <si>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</si>
  <si>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</si>
  <si>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</si>
  <si>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</si>
  <si>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</si>
  <si>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</si>
  <si>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</si>
  <si>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</si>
  <si>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</si>
  <si>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</si>
  <si>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</si>
  <si>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</si>
  <si>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</si>
  <si>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</si>
  <si>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</si>
  <si>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</si>
  <si>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</si>
  <si>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</si>
  <si>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</si>
  <si>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</si>
  <si>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</si>
  <si>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</si>
  <si>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</si>
  <si>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</si>
  <si>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</si>
  <si>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</si>
  <si>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</si>
  <si>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</si>
  <si>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</si>
  <si>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</si>
  <si>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</si>
  <si>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</si>
  <si>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</si>
  <si>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</si>
  <si>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</si>
  <si>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</si>
  <si>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</si>
  <si>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</si>
  <si>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</si>
  <si>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</si>
  <si>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</si>
  <si>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</si>
  <si>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</si>
  <si>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</si>
  <si>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</si>
  <si>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</si>
  <si>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</si>
  <si>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</si>
  <si>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</si>
  <si>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</si>
  <si>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</si>
  <si>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</si>
  <si>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</si>
  <si>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</si>
  <si>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</si>
  <si>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</si>
  <si>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</si>
  <si>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</si>
  <si>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</si>
  <si>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</si>
  <si>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</si>
  <si>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</si>
  <si>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</si>
  <si>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</si>
  <si>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</si>
  <si>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</si>
  <si>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</si>
  <si>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</si>
  <si>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</si>
  <si>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</si>
  <si>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</si>
  <si>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</si>
  <si>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</si>
  <si>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</si>
  <si>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</si>
  <si>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</si>
  <si>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</si>
  <si>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</si>
  <si>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</si>
  <si>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</si>
  <si>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</si>
  <si>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</si>
  <si>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</si>
  <si>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</si>
  <si>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</si>
  <si>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</si>
  <si>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</si>
  <si>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</si>
  <si>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</si>
  <si>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</si>
  <si>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</si>
  <si>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</si>
  <si>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</si>
  <si>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</si>
  <si>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</si>
  <si>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</si>
  <si>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</si>
  <si>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</si>
  <si>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</si>
  <si>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</si>
  <si>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</si>
  <si>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</si>
  <si>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</si>
  <si>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</si>
  <si>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</si>
  <si>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</si>
  <si>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</si>
  <si>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</si>
  <si>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</si>
  <si>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</si>
  <si>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</si>
  <si>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</si>
  <si>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</si>
  <si>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</si>
  <si>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</si>
  <si>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</si>
  <si>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</si>
  <si>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</si>
  <si>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</si>
  <si>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</si>
  <si>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</si>
  <si>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</si>
  <si>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</si>
  <si>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</si>
  <si>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</si>
  <si>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</si>
  <si>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</si>
  <si>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</si>
  <si>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</si>
  <si>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</si>
  <si>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</si>
  <si>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</si>
  <si>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</si>
  <si>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</si>
  <si>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</si>
  <si>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</si>
  <si>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</si>
  <si>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</si>
  <si>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</si>
  <si>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</si>
  <si>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</si>
  <si>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</si>
  <si>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</si>
  <si>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</si>
  <si>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</si>
  <si>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</si>
  <si>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</si>
  <si>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</si>
  <si>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</si>
  <si>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</si>
  <si>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</si>
  <si>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</si>
  <si>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</si>
  <si>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</si>
  <si>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</si>
  <si>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</si>
  <si>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</si>
  <si>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</si>
  <si>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</si>
  <si>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</si>
  <si>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</si>
  <si>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</si>
  <si>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</si>
  <si>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</si>
  <si>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</si>
  <si>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</si>
  <si>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</si>
  <si>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</si>
  <si>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</si>
  <si>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</si>
  <si>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</si>
  <si>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</si>
  <si>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</si>
  <si>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</si>
  <si>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</si>
  <si>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</si>
  <si>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</si>
  <si>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</si>
  <si>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</si>
  <si>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</si>
  <si>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</si>
  <si>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</si>
  <si>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</si>
  <si>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</si>
  <si>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</si>
  <si>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</si>
  <si>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</si>
  <si>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</si>
  <si>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</si>
  <si>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</si>
  <si>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</si>
  <si>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</si>
  <si>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</si>
  <si>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</si>
  <si>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</si>
  <si>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</si>
  <si>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</si>
  <si>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</si>
  <si>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</si>
  <si>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</si>
  <si>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</si>
  <si>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</si>
  <si>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</si>
  <si>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</si>
  <si>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</si>
  <si>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</si>
  <si>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</si>
  <si>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</si>
  <si>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</si>
  <si>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</si>
  <si>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</si>
  <si>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</si>
  <si>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</si>
  <si>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</si>
  <si>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</si>
  <si>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</si>
  <si>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</si>
  <si>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</si>
  <si>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</si>
  <si>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</si>
  <si>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</si>
  <si>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</si>
  <si>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</si>
  <si>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</si>
  <si>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</si>
  <si>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</si>
  <si>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</si>
  <si>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</si>
  <si>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</si>
  <si>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</si>
  <si>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</si>
  <si>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</si>
  <si>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</si>
  <si>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</si>
  <si>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</si>
  <si>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</si>
  <si>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</si>
  <si>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</si>
  <si>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</si>
  <si>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</si>
  <si>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</si>
  <si>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</si>
  <si>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</si>
  <si>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</si>
  <si>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</si>
  <si>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</si>
  <si>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</si>
  <si>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</si>
  <si>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</si>
  <si>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</si>
  <si>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</si>
  <si>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</si>
  <si>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</si>
  <si>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</si>
  <si>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</si>
  <si>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</si>
  <si>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</si>
  <si>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</si>
  <si>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</si>
  <si>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</si>
  <si>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</si>
  <si>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</si>
  <si>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</si>
  <si>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</si>
  <si>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</si>
  <si>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</si>
  <si>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</si>
  <si>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</si>
  <si>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</si>
  <si>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</si>
  <si>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</si>
  <si>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</si>
  <si>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</si>
  <si>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</si>
  <si>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</si>
  <si>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</si>
  <si>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</si>
  <si>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</si>
  <si>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</si>
  <si>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</si>
  <si>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</si>
  <si>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</si>
  <si>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</si>
  <si>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</si>
  <si>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</si>
  <si>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</si>
  <si>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</si>
  <si>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</si>
  <si>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</si>
  <si>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</si>
  <si>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</si>
  <si>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</si>
  <si>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</si>
  <si>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</si>
  <si>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</si>
  <si>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</si>
  <si>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</si>
  <si>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</si>
  <si>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</si>
  <si>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</si>
  <si>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</si>
  <si>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</si>
  <si>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</si>
  <si>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</si>
  <si>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</si>
  <si>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</si>
  <si>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</si>
  <si>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</si>
  <si>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</si>
  <si>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</si>
  <si>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</si>
  <si>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</si>
  <si>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</si>
  <si>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</si>
  <si>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</si>
  <si>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</si>
  <si>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</si>
  <si>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</si>
  <si>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</si>
  <si>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</si>
  <si>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</si>
  <si>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</si>
  <si>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</si>
  <si>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</si>
  <si>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</si>
  <si>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</si>
  <si>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</si>
  <si>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</si>
  <si>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</si>
  <si>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</si>
  <si>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</si>
  <si>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</si>
  <si>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</si>
  <si>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</si>
  <si>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</si>
  <si>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</si>
  <si>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</si>
  <si>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</si>
  <si>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</si>
  <si>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</si>
  <si>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</si>
  <si>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</si>
  <si>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</si>
  <si>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</si>
  <si>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</si>
  <si>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</si>
  <si>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</si>
  <si>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</si>
  <si>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</si>
  <si>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</si>
  <si>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</si>
  <si>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</si>
  <si>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</si>
  <si>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</si>
  <si>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</si>
  <si>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</si>
  <si>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</si>
  <si>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</si>
  <si>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</si>
  <si>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</si>
  <si>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</si>
  <si>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</si>
  <si>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</si>
  <si>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</si>
  <si>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</si>
  <si>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</si>
  <si>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</si>
  <si>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</si>
  <si>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</si>
  <si>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</si>
  <si>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</si>
  <si>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</si>
  <si>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</si>
  <si>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</si>
  <si>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</si>
  <si>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</si>
  <si>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</si>
  <si>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</si>
  <si>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</si>
  <si>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</si>
  <si>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</si>
  <si>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</si>
  <si>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</si>
  <si>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</si>
  <si>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</si>
  <si>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</si>
  <si>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</si>
  <si>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</si>
  <si>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</si>
  <si>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</si>
  <si>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</si>
  <si>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</si>
  <si>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</si>
  <si>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</si>
  <si>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</si>
  <si>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</si>
  <si>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</si>
  <si>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</si>
  <si>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</si>
  <si>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</si>
  <si>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</si>
  <si>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</si>
  <si>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</si>
  <si>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</si>
  <si>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</si>
  <si>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</si>
  <si>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</si>
  <si>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</si>
  <si>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</si>
  <si>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</si>
  <si>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</si>
  <si>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</si>
  <si>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</si>
  <si>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</si>
  <si>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</si>
  <si>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</si>
  <si>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</si>
  <si>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</si>
  <si>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</si>
  <si>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</si>
  <si>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</si>
  <si>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</si>
  <si>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</si>
  <si>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</si>
  <si>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</si>
  <si>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</si>
  <si>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</si>
  <si>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</si>
  <si>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</si>
  <si>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</si>
  <si>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</si>
  <si>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</si>
  <si>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</si>
  <si>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</si>
  <si>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</si>
  <si>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</si>
  <si>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</si>
  <si>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</si>
  <si>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</si>
  <si>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</si>
  <si>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</si>
  <si>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</si>
  <si>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</si>
  <si>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</si>
  <si>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</si>
  <si>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</si>
  <si>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</si>
  <si>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</si>
  <si>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</si>
  <si>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</si>
  <si>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</si>
  <si>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</si>
  <si>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</si>
  <si>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</si>
  <si>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</si>
  <si>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</si>
  <si>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</si>
  <si>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</si>
  <si>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</si>
  <si>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</si>
  <si>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</si>
  <si>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</si>
  <si>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</si>
  <si>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</si>
  <si>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</si>
  <si>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</si>
  <si>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</si>
  <si>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</si>
  <si>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</si>
  <si>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</si>
  <si>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</si>
  <si>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</si>
  <si>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</si>
  <si>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</si>
  <si>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</si>
  <si>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</si>
  <si>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</si>
  <si>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</si>
  <si>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</si>
  <si>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</si>
  <si>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</si>
  <si>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</si>
  <si>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</si>
  <si>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</si>
  <si>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</si>
  <si>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</si>
  <si>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</si>
  <si>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</si>
  <si>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</si>
  <si>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</si>
  <si>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</si>
  <si>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</si>
  <si>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</si>
  <si>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</si>
  <si>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</si>
  <si>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</si>
  <si>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</si>
  <si>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</si>
  <si>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</si>
  <si>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</si>
  <si>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</si>
  <si>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</si>
  <si>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</si>
  <si>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</si>
  <si>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</si>
  <si>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</si>
  <si>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</si>
  <si>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</si>
  <si>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</si>
  <si>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</si>
  <si>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</si>
  <si>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</si>
  <si>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</si>
  <si>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</si>
  <si>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</si>
  <si>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</si>
  <si>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</si>
  <si>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</si>
  <si>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</si>
  <si>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</si>
  <si>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</si>
  <si>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</si>
  <si>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</si>
  <si>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</si>
  <si>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</si>
  <si>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</si>
  <si>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</si>
  <si>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</si>
  <si>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</si>
  <si>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</si>
  <si>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</si>
  <si>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</si>
  <si>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</si>
  <si>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</si>
  <si>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</si>
  <si>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</si>
  <si>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</si>
  <si>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</si>
  <si>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</si>
  <si>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</si>
  <si>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</si>
  <si>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</si>
  <si>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</si>
  <si>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</si>
  <si>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</si>
  <si>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</si>
  <si>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</si>
  <si>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</si>
  <si>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</si>
  <si>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</si>
  <si>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</si>
  <si>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</si>
  <si>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</si>
  <si>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</si>
  <si>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</si>
  <si>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</si>
  <si>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</si>
  <si>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</si>
  <si>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</si>
  <si>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</si>
  <si>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</si>
  <si>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</si>
  <si>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</si>
  <si>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</si>
  <si>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</si>
  <si>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</si>
  <si>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</si>
  <si>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</si>
  <si>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</si>
  <si>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</si>
  <si>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</si>
  <si>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</si>
  <si>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</si>
  <si>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</si>
  <si>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</si>
  <si>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</si>
  <si>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</si>
  <si>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</si>
  <si>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</si>
  <si>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</si>
  <si>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</si>
  <si>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</si>
  <si>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</si>
  <si>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</si>
  <si>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</si>
  <si>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</si>
  <si>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</si>
  <si>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</si>
  <si>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</si>
  <si>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</si>
  <si>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</si>
  <si>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</si>
  <si>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</si>
  <si>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</si>
  <si>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</si>
  <si>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</si>
  <si>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</si>
  <si>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</si>
  <si>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</si>
  <si>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</si>
  <si>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</si>
  <si>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</si>
  <si>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</si>
  <si>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</si>
  <si>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</si>
  <si>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</si>
  <si>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</si>
  <si>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</si>
  <si>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</si>
  <si>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</si>
  <si>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</si>
  <si>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</si>
  <si>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</si>
  <si>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</si>
  <si>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</si>
  <si>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</si>
  <si>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</si>
  <si>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</si>
  <si>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</si>
  <si>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</si>
  <si>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</si>
  <si>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</si>
  <si>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</si>
  <si>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</si>
  <si>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</si>
  <si>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</si>
  <si>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</si>
  <si>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</si>
  <si>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</si>
  <si>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</si>
  <si>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</si>
  <si>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</si>
  <si>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</si>
  <si>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</si>
  <si>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</si>
  <si>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</si>
  <si>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</si>
  <si>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</si>
  <si>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</si>
  <si>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</si>
  <si>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</si>
  <si>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</si>
  <si>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</si>
  <si>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</si>
  <si>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</si>
  <si>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</si>
  <si>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</si>
  <si>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</si>
  <si>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</si>
  <si>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</si>
  <si>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</si>
  <si>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</si>
  <si>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</si>
  <si>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</si>
  <si>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</si>
  <si>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</si>
  <si>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</si>
  <si>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</si>
  <si>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</si>
  <si>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</si>
  <si>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</si>
  <si>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</si>
  <si>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</si>
  <si>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</si>
  <si>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</si>
  <si>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</si>
  <si>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</si>
  <si>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</si>
  <si>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</si>
  <si>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</si>
  <si>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</si>
  <si>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</si>
  <si>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</si>
  <si>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</si>
  <si>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</si>
  <si>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</si>
  <si>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</si>
  <si>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</si>
  <si>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</si>
  <si>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</si>
  <si>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</si>
  <si>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</si>
  <si>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</si>
  <si>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</si>
  <si>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</si>
  <si>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</si>
  <si>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</si>
  <si>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</si>
  <si>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</si>
  <si>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</si>
  <si>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</si>
  <si>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</si>
  <si>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</si>
  <si>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</si>
  <si>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</si>
  <si>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</si>
  <si>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</si>
  <si>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</si>
  <si>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</si>
  <si>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</si>
  <si>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</si>
  <si>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</si>
  <si>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</si>
  <si>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</si>
  <si>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</si>
  <si>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</si>
  <si>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</si>
  <si>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</si>
  <si>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</si>
  <si>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</si>
  <si>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</si>
  <si>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</si>
  <si>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</si>
  <si>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</si>
  <si>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</si>
  <si>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</si>
  <si>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</si>
  <si>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</si>
  <si>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</si>
  <si>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</si>
  <si>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</si>
  <si>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</si>
  <si>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</si>
  <si>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</si>
  <si>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</si>
  <si>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</si>
  <si>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</si>
  <si>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</si>
  <si>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</si>
  <si>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</si>
  <si>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</si>
  <si>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</si>
  <si>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</si>
  <si>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</si>
  <si>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</si>
  <si>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</si>
  <si>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</si>
  <si>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</si>
  <si>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</si>
  <si>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</si>
  <si>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</si>
  <si>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</si>
  <si>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</si>
  <si>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</si>
  <si>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</si>
  <si>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</si>
  <si>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</si>
  <si>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</si>
  <si>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</si>
  <si>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</si>
  <si>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</si>
  <si>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</si>
  <si>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</si>
  <si>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</si>
  <si>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</si>
  <si>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</si>
  <si>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</si>
  <si>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</si>
  <si>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</si>
  <si>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</si>
  <si>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</si>
  <si>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</si>
  <si>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</si>
  <si>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</si>
  <si>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</si>
  <si>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</si>
  <si>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</si>
  <si>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</si>
  <si>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</si>
  <si>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</si>
  <si>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</si>
  <si>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</si>
  <si>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</si>
  <si>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</si>
  <si>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</si>
  <si>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</si>
  <si>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</si>
  <si>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</si>
  <si>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</si>
  <si>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</si>
  <si>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</si>
  <si>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</si>
  <si>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</si>
  <si>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</si>
  <si>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</si>
  <si>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</si>
  <si>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</si>
  <si>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</si>
  <si>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</si>
  <si>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</si>
  <si>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</si>
  <si>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</si>
  <si>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</si>
  <si>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</si>
  <si>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</si>
  <si>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</si>
  <si>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</si>
  <si>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</si>
  <si>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</si>
  <si>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</si>
  <si>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</si>
  <si>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</si>
  <si>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</si>
  <si>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</si>
  <si>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</si>
  <si>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</si>
  <si>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</si>
  <si>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</si>
  <si>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</si>
  <si>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</si>
  <si>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</si>
  <si>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</si>
  <si>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</si>
  <si>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</si>
  <si>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</si>
  <si>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</si>
  <si>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</si>
  <si>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</si>
  <si>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</si>
  <si>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</si>
  <si>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</si>
  <si>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</si>
  <si>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</si>
  <si>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</si>
  <si>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</si>
  <si>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</si>
  <si>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</si>
  <si>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</si>
  <si>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</si>
  <si>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</si>
  <si>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</si>
  <si>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</si>
  <si>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</si>
  <si>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</si>
  <si>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</si>
  <si>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</si>
  <si>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</si>
  <si>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</si>
  <si>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</si>
  <si>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</si>
  <si>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</si>
  <si>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</si>
  <si>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</si>
  <si>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</si>
  <si>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</si>
  <si>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</si>
  <si>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</si>
  <si>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</si>
  <si>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</si>
  <si>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</si>
  <si>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</si>
  <si>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</si>
  <si>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</si>
  <si>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</si>
  <si>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</si>
  <si>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</si>
  <si>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</si>
  <si>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</si>
  <si>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</si>
  <si>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</si>
  <si>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</si>
  <si>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</si>
  <si>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</si>
  <si>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</si>
  <si>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</si>
  <si>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</si>
  <si>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</si>
  <si>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</si>
  <si>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</si>
  <si>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</si>
  <si>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</si>
  <si>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</si>
  <si>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</si>
  <si>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</si>
  <si>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</si>
  <si>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</si>
  <si>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</si>
  <si>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</si>
  <si>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</si>
  <si>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</si>
  <si>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</si>
  <si>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</si>
  <si>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</si>
  <si>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</si>
  <si>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</si>
  <si>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</si>
  <si>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</si>
  <si>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</si>
  <si>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</si>
  <si>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</si>
  <si>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</si>
  <si>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</si>
  <si>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</si>
  <si>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</si>
  <si>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</si>
  <si>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</si>
  <si>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</si>
  <si>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</si>
  <si>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</si>
  <si>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</si>
  <si>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</si>
  <si>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</si>
  <si>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</si>
  <si>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</si>
  <si>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</si>
  <si>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</si>
  <si>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</si>
  <si>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</si>
  <si>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</si>
  <si>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</si>
  <si>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</si>
  <si>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</si>
  <si>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</si>
  <si>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</si>
  <si>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</si>
  <si>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</si>
  <si>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</si>
  <si>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</si>
  <si>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</si>
  <si>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</si>
  <si>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</si>
  <si>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</si>
  <si>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</si>
  <si>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</si>
  <si>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</si>
  <si>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</si>
  <si>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</si>
  <si>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</si>
  <si>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</si>
  <si>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</si>
  <si>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</si>
  <si>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</si>
  <si>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</si>
  <si>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</si>
  <si>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</si>
  <si>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</si>
  <si>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</si>
  <si>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</si>
  <si>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</si>
  <si>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</si>
  <si>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</si>
  <si>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</si>
  <si>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</si>
  <si>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</si>
  <si>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</si>
  <si>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</si>
  <si>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</si>
  <si>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</si>
  <si>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</si>
  <si>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</si>
  <si>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</si>
  <si>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</si>
  <si>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</si>
  <si>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</si>
  <si>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</si>
  <si>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</si>
  <si>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</si>
  <si>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</si>
  <si>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</si>
  <si>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</si>
  <si>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</si>
  <si>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</si>
  <si>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</si>
  <si>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</si>
  <si>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</si>
  <si>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</si>
  <si>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</si>
  <si>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</si>
  <si>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</si>
  <si>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</si>
  <si>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</si>
  <si>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</si>
  <si>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</si>
  <si>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</si>
  <si>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</si>
  <si>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</si>
  <si>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</si>
  <si>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</si>
  <si>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</si>
  <si>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</si>
  <si>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</si>
  <si>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</si>
  <si>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</si>
  <si>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</si>
  <si>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</si>
  <si>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</si>
  <si>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</si>
  <si>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</si>
  <si>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</si>
  <si>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</si>
  <si>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</si>
  <si>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</si>
  <si>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</si>
  <si>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</si>
  <si>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</si>
  <si>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</si>
  <si>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</si>
  <si>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</si>
  <si>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</si>
  <si>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</si>
  <si>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</si>
  <si>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</si>
  <si>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</si>
  <si>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</si>
  <si>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</si>
  <si>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</si>
  <si>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</si>
  <si>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</si>
  <si>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</si>
  <si>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</si>
  <si>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</si>
  <si>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</si>
  <si>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</si>
  <si>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</si>
  <si>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</si>
  <si>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</si>
  <si>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</si>
  <si>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</si>
  <si>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</si>
  <si>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</si>
  <si>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</si>
  <si>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</si>
  <si>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</si>
  <si>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</si>
  <si>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</si>
  <si>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</si>
  <si>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</si>
  <si>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</si>
  <si>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</si>
  <si>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</si>
  <si>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</si>
  <si>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</si>
  <si>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</si>
  <si>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</si>
  <si>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</si>
  <si>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</si>
  <si>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</si>
  <si>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</si>
  <si>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</si>
  <si>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</si>
  <si>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</si>
  <si>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</si>
  <si>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</si>
  <si>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</si>
  <si>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</si>
  <si>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</si>
  <si>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</si>
  <si>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</si>
  <si>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</si>
  <si>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</si>
  <si>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</si>
  <si>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</si>
  <si>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</si>
  <si>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</si>
  <si>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</si>
  <si>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</si>
  <si>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</si>
  <si>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</si>
  <si>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</si>
  <si>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</si>
  <si>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</si>
  <si>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</si>
  <si>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</si>
  <si>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</si>
  <si>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</si>
  <si>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</si>
  <si>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</si>
  <si>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</si>
  <si>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</si>
  <si>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</si>
  <si>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</si>
  <si>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</si>
  <si>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</si>
  <si>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</si>
  <si>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</si>
  <si>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</si>
  <si>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</si>
  <si>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</si>
  <si>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</si>
  <si>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</si>
  <si>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</si>
  <si>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</si>
  <si>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</si>
  <si>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</si>
  <si>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</si>
  <si>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</si>
  <si>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</si>
  <si>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</si>
  <si>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</si>
  <si>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</si>
  <si>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</si>
  <si>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</si>
  <si>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</si>
  <si>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</si>
  <si>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</si>
  <si>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</si>
  <si>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</si>
  <si>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</si>
  <si>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</si>
  <si>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</si>
  <si>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</si>
  <si>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</si>
  <si>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</si>
  <si>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</si>
  <si>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</si>
  <si>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</si>
  <si>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</si>
  <si>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</si>
  <si>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</si>
  <si>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</si>
  <si>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</si>
  <si>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</si>
  <si>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</si>
  <si>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</si>
  <si>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</si>
  <si>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</si>
  <si>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</si>
  <si>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</si>
  <si>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</si>
  <si>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</si>
  <si>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</si>
  <si>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</si>
  <si>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</si>
  <si>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</si>
  <si>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</si>
  <si>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</si>
  <si>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</si>
  <si>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</si>
  <si>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</si>
  <si>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</si>
  <si>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</si>
  <si>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</si>
  <si>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</si>
  <si>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</si>
  <si>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</si>
  <si>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</si>
  <si>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</si>
  <si>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</si>
  <si>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</si>
  <si>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</si>
  <si>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</si>
  <si>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</si>
  <si>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</si>
  <si>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</si>
  <si>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</si>
  <si>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</si>
  <si>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</si>
  <si>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</si>
  <si>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</si>
  <si>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</si>
  <si>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</si>
  <si>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</si>
  <si>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</si>
  <si>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</si>
  <si>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</si>
  <si>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</si>
  <si>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</si>
  <si>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</si>
  <si>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</si>
  <si>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</si>
  <si>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</si>
  <si>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</si>
  <si>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</si>
  <si>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</si>
  <si>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</si>
  <si>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</si>
  <si>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</si>
  <si>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</si>
  <si>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</si>
  <si>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</si>
  <si>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</si>
  <si>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</si>
  <si>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</si>
  <si>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</si>
  <si>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</si>
  <si>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</si>
  <si>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</si>
  <si>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</si>
  <si>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</si>
  <si>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</si>
  <si>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</si>
  <si>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</si>
  <si>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</si>
  <si>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</si>
  <si>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</si>
  <si>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</si>
  <si>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</si>
  <si>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</si>
  <si>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</si>
  <si>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</si>
  <si>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</si>
  <si>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</si>
  <si>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</si>
  <si>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</si>
  <si>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</si>
  <si>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</si>
  <si>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</si>
  <si>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</si>
  <si>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</si>
  <si>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</si>
  <si>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</si>
  <si>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</si>
  <si>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</si>
  <si>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</si>
  <si>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</si>
  <si>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</si>
  <si>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</si>
  <si>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</si>
  <si>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</si>
  <si>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</si>
  <si>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</si>
  <si>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</si>
  <si>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</si>
  <si>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</si>
  <si>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</si>
  <si>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</si>
  <si>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</si>
  <si>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</si>
  <si>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</si>
  <si>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</si>
  <si>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</si>
  <si>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</si>
  <si>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</si>
  <si>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</si>
  <si>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</si>
  <si>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</si>
  <si>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</si>
  <si>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</si>
  <si>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</si>
  <si>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</si>
  <si>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</si>
  <si>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</si>
  <si>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</si>
  <si>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</si>
  <si>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</si>
  <si>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</si>
  <si>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</si>
  <si>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</si>
  <si>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</si>
  <si>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</si>
  <si>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</si>
  <si>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</si>
  <si>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</si>
  <si>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</si>
  <si>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</si>
  <si>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</si>
  <si>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</si>
  <si>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</si>
  <si>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</si>
  <si>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</si>
  <si>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</si>
  <si>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</si>
  <si>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</si>
  <si>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</si>
  <si>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</si>
  <si>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</si>
  <si>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</si>
  <si>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</si>
  <si>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</si>
  <si>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</si>
  <si>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</si>
  <si>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</si>
  <si>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</si>
  <si>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</si>
  <si>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</si>
  <si>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</si>
  <si>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</si>
  <si>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</si>
  <si>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</si>
  <si>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</si>
  <si>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</si>
  <si>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</si>
  <si>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</si>
  <si>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</si>
  <si>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</si>
  <si>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</si>
  <si>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</si>
  <si>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</si>
  <si>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</si>
  <si>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</si>
  <si>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</si>
  <si>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</si>
  <si>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</si>
  <si>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</si>
  <si>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</si>
  <si>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</si>
  <si>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</si>
  <si>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</si>
  <si>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</si>
  <si>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</si>
  <si>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</si>
  <si>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</si>
  <si>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</si>
  <si>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</si>
  <si>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</si>
  <si>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</si>
  <si>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</si>
  <si>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</si>
  <si>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</si>
  <si>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</si>
  <si>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</si>
  <si>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</si>
  <si>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</si>
  <si>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</si>
  <si>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</si>
  <si>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</si>
  <si>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</si>
  <si>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</si>
  <si>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</si>
  <si>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</si>
  <si>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</si>
  <si>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</si>
  <si>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</si>
  <si>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</si>
  <si>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</si>
  <si>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</si>
  <si>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</si>
  <si>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</si>
  <si>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</si>
  <si>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</si>
  <si>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</si>
  <si>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</si>
  <si>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</si>
  <si>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</si>
  <si>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</si>
  <si>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</si>
  <si>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</si>
  <si>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</si>
  <si>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</si>
  <si>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</si>
  <si>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</si>
  <si>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</si>
  <si>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</si>
  <si>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</si>
  <si>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</si>
  <si>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</si>
  <si>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</si>
  <si>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</si>
  <si>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</si>
  <si>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</si>
  <si>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</si>
  <si>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</si>
  <si>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</si>
  <si>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</si>
  <si>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</si>
  <si>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</si>
  <si>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</si>
  <si>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</si>
  <si>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</si>
  <si>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</si>
  <si>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</si>
  <si>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</si>
  <si>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</si>
  <si>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</si>
  <si>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</si>
  <si>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</si>
  <si>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</si>
  <si>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</si>
  <si>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</si>
  <si>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</si>
  <si>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</si>
  <si>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</si>
  <si>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</si>
  <si>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</si>
  <si>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</si>
  <si>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</si>
  <si>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</si>
  <si>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</si>
  <si>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</si>
  <si>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</si>
  <si>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</si>
  <si>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</si>
  <si>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</si>
  <si>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</si>
  <si>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</si>
  <si>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</si>
  <si>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</si>
  <si>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</si>
  <si>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</si>
  <si>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</si>
  <si>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</si>
  <si>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</si>
  <si>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</si>
  <si>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</si>
  <si>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</si>
  <si>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</si>
  <si>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</si>
  <si>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</si>
  <si>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</si>
  <si>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</si>
  <si>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</si>
  <si>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</si>
  <si>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</si>
  <si>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</si>
  <si>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</si>
  <si>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</si>
  <si>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</si>
  <si>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</si>
  <si>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</si>
  <si>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</si>
  <si>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</si>
  <si>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</si>
  <si>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</si>
  <si>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</si>
  <si>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</si>
  <si>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</si>
  <si>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</si>
  <si>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</si>
  <si>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</si>
  <si>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</si>
  <si>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</si>
  <si>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</si>
  <si>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</si>
  <si>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</si>
  <si>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</si>
  <si>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</si>
  <si>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</si>
  <si>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</si>
  <si>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</si>
  <si>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</si>
  <si>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</si>
  <si>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</si>
  <si>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</si>
  <si>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</si>
  <si>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</si>
  <si>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</si>
  <si>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</si>
  <si>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</si>
  <si>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</si>
  <si>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</si>
  <si>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</si>
  <si>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</si>
  <si>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</si>
  <si>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</si>
  <si>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</si>
  <si>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</si>
  <si>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</si>
  <si>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</si>
  <si>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</si>
  <si>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</si>
  <si>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</si>
  <si>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</si>
  <si>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</si>
  <si>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</si>
  <si>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</si>
  <si>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</si>
  <si>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</si>
  <si>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</si>
  <si>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</si>
  <si>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</si>
  <si>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</si>
  <si>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</si>
  <si>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</si>
  <si>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</si>
  <si>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</si>
  <si>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</si>
  <si>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</si>
  <si>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</si>
  <si>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</si>
  <si>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</si>
  <si>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</si>
  <si>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</si>
  <si>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</si>
  <si>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</si>
  <si>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</si>
  <si>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</si>
  <si>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</si>
  <si>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</si>
  <si>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</si>
  <si>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</si>
  <si>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</si>
  <si>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</si>
  <si>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</si>
  <si>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</si>
  <si>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</si>
  <si>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</si>
  <si>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</si>
  <si>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</si>
  <si>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</si>
  <si>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</si>
  <si>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</si>
  <si>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</si>
  <si>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</si>
  <si>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</si>
  <si>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</si>
  <si>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</si>
  <si>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</si>
  <si>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</si>
  <si>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</si>
  <si>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</si>
  <si>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</si>
  <si>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</si>
  <si>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</si>
  <si>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</si>
  <si>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</si>
  <si>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</si>
  <si>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</si>
  <si>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</si>
  <si>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</si>
  <si>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</si>
  <si>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</si>
  <si>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</si>
  <si>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</si>
  <si>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</si>
  <si>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</si>
  <si>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</si>
  <si>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</si>
  <si>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</si>
  <si>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</si>
  <si>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</si>
  <si>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</si>
  <si>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</si>
  <si>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</si>
  <si>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</si>
  <si>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</si>
  <si>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</si>
  <si>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</si>
  <si>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</si>
  <si>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</si>
  <si>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</si>
  <si>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</si>
  <si>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</si>
  <si>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</si>
  <si>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</si>
  <si>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</si>
  <si>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</si>
  <si>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</si>
  <si>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</si>
  <si>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</si>
  <si>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</si>
  <si>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</si>
  <si>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</si>
  <si>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</si>
  <si>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</si>
  <si>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</si>
  <si>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</si>
  <si>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</si>
  <si>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</si>
  <si>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</si>
  <si>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</si>
  <si>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</si>
  <si>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</si>
  <si>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</si>
  <si>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</si>
  <si>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</si>
  <si>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</si>
  <si>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</si>
  <si>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</si>
  <si>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</si>
  <si>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</si>
  <si>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</si>
  <si>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</si>
  <si>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</si>
  <si>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</si>
  <si>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</si>
  <si>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</si>
  <si>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</si>
  <si>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</si>
  <si>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</si>
  <si>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</si>
  <si>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</si>
  <si>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</si>
  <si>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</si>
  <si>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</si>
  <si>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</si>
  <si>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</si>
  <si>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</si>
  <si>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</si>
  <si>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</si>
  <si>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</si>
  <si>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</si>
  <si>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</si>
  <si>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</si>
  <si>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</si>
  <si>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</si>
  <si>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</si>
  <si>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</si>
  <si>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</si>
  <si>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</si>
  <si>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</si>
  <si>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</si>
  <si>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</si>
  <si>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</si>
  <si>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</si>
  <si>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</si>
  <si>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</si>
  <si>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</si>
  <si>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</si>
  <si>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</si>
  <si>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</si>
  <si>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</si>
  <si>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</si>
  <si>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</si>
  <si>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</si>
  <si>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</si>
  <si>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</si>
  <si>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</si>
  <si>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</si>
  <si>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</si>
  <si>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</si>
  <si>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</si>
  <si>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</si>
  <si>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</si>
  <si>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</si>
  <si>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</si>
  <si>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</si>
  <si>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</si>
  <si>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</si>
  <si>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</si>
  <si>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</si>
  <si>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</si>
  <si>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</si>
  <si>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</si>
  <si>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</si>
  <si>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</si>
  <si>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</si>
  <si>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</si>
  <si>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</si>
  <si>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</si>
  <si>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</si>
  <si>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</si>
  <si>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</si>
  <si>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</si>
  <si>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</si>
  <si>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</si>
  <si>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</si>
  <si>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</si>
  <si>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</si>
  <si>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</si>
  <si>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</si>
  <si>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</si>
  <si>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</si>
  <si>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</si>
  <si>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</si>
  <si>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</si>
  <si>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</si>
  <si>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</si>
  <si>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</si>
  <si>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</si>
  <si>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</si>
  <si>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</si>
  <si>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</si>
  <si>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</si>
  <si>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</si>
  <si>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</si>
  <si>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</si>
  <si>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</si>
  <si>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</si>
  <si>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</si>
  <si>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</si>
  <si>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</si>
  <si>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</si>
  <si>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</si>
  <si>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</si>
  <si>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</si>
  <si>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</si>
  <si>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</si>
  <si>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</si>
  <si>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</si>
  <si>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</si>
  <si>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</si>
  <si>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</si>
  <si>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</si>
  <si>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</si>
  <si>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</si>
  <si>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</si>
  <si>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</si>
  <si>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</si>
  <si>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</si>
  <si>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</si>
  <si>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</si>
  <si>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</si>
  <si>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</si>
  <si>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</si>
  <si>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</si>
  <si>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</si>
  <si>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</si>
  <si>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</si>
  <si>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</si>
  <si>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</si>
  <si>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</si>
  <si>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</si>
  <si>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</si>
  <si>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</si>
  <si>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</si>
  <si>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</si>
  <si>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</si>
  <si>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</si>
  <si>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</si>
  <si>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</si>
  <si>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</si>
  <si>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</si>
  <si>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</si>
  <si>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</si>
  <si>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</si>
  <si>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</si>
  <si>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</si>
  <si>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</si>
  <si>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</si>
  <si>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</si>
  <si>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</si>
  <si>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</si>
  <si>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</si>
  <si>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</si>
  <si>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</si>
  <si>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</si>
  <si>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</si>
  <si>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</si>
  <si>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</si>
  <si>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</si>
  <si>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</si>
  <si>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</si>
  <si>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</si>
  <si>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</si>
  <si>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</si>
  <si>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</si>
  <si>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</si>
  <si>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</si>
  <si>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</si>
  <si>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</si>
  <si>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</si>
  <si>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</si>
  <si>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</si>
  <si>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</si>
  <si>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</si>
  <si>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</si>
  <si>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</si>
  <si>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</si>
  <si>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</si>
  <si>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</si>
  <si>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</si>
  <si>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</si>
  <si>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</si>
  <si>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</si>
  <si>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</si>
  <si>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</si>
  <si>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</si>
  <si>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</si>
  <si>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</si>
  <si>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</si>
  <si>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</si>
  <si>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</si>
  <si>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</si>
  <si>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</si>
  <si>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</si>
  <si>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</si>
  <si>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</si>
  <si>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</si>
  <si>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</si>
  <si>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</si>
  <si>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</si>
  <si>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</si>
  <si>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</si>
  <si>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</si>
  <si>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</si>
  <si>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</si>
  <si>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</si>
  <si>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</si>
  <si>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</si>
  <si>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</si>
  <si>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</si>
  <si>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</si>
  <si>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</si>
  <si>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</si>
  <si>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</si>
  <si>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</si>
  <si>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</si>
  <si>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</si>
  <si>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</si>
  <si>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</si>
  <si>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</si>
  <si>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</si>
  <si>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</si>
  <si>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</si>
  <si>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</si>
  <si>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</si>
  <si>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</si>
  <si>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</si>
  <si>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</si>
  <si>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</si>
  <si>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</si>
  <si>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</si>
  <si>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</si>
  <si>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</si>
  <si>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</si>
  <si>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</si>
  <si>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</si>
  <si>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</si>
  <si>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</si>
  <si>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</si>
  <si>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</si>
  <si>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</si>
  <si>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</si>
  <si>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</si>
  <si>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</si>
  <si>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</si>
  <si>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</si>
  <si>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</si>
  <si>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</si>
  <si>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</si>
  <si>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</si>
  <si>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</si>
  <si>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</si>
  <si>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</si>
  <si>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</si>
  <si>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</si>
  <si>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</si>
  <si>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</si>
  <si>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</si>
  <si>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</si>
  <si>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</si>
  <si>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</si>
  <si>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</si>
  <si>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</si>
  <si>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</si>
  <si>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</si>
  <si>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</si>
  <si>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</si>
  <si>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</si>
  <si>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</si>
  <si>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</si>
  <si>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</si>
  <si>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</si>
  <si>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</si>
  <si>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</si>
  <si>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</si>
  <si>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</si>
  <si>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</si>
  <si>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</si>
  <si>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</si>
  <si>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</si>
  <si>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</si>
  <si>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</si>
  <si>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</si>
  <si>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</si>
  <si>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</si>
  <si>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</si>
  <si>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</si>
  <si>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</si>
  <si>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</si>
  <si>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</si>
  <si>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</si>
  <si>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</si>
  <si>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</si>
  <si>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</si>
  <si>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</si>
  <si>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</si>
  <si>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</si>
  <si>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</si>
  <si>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</si>
  <si>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</si>
  <si>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</si>
  <si>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</si>
  <si>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</si>
  <si>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</si>
  <si>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</si>
  <si>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</si>
  <si>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</si>
  <si>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</si>
  <si>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</si>
  <si>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</si>
  <si>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</si>
  <si>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</si>
  <si>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</si>
  <si>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</si>
  <si>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</si>
  <si>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</si>
  <si>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</si>
  <si>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</si>
  <si>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</si>
  <si>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</si>
  <si>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</si>
  <si>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</si>
  <si>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</si>
  <si>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</si>
  <si>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</si>
  <si>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</si>
  <si>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</si>
  <si>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</si>
  <si>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</si>
  <si>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</si>
  <si>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</si>
  <si>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</si>
  <si>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</si>
  <si>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</si>
  <si>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</si>
  <si>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</si>
  <si>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</si>
  <si>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</si>
  <si>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</si>
  <si>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</si>
  <si>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</si>
  <si>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</si>
  <si>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</si>
  <si>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</si>
  <si>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</si>
  <si>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</si>
  <si>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</si>
  <si>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</si>
  <si>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</si>
  <si>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</si>
  <si>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</si>
  <si>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</si>
  <si>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</si>
  <si>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</si>
  <si>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</si>
  <si>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</si>
  <si>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</si>
  <si>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</si>
  <si>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</si>
  <si>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</si>
  <si>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</si>
  <si>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</si>
  <si>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</si>
  <si>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</si>
  <si>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</si>
  <si>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</si>
  <si>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</si>
  <si>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</si>
  <si>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</si>
  <si>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</si>
  <si>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</si>
  <si>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</si>
  <si>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</si>
  <si>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</si>
  <si>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</si>
  <si>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</si>
  <si>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</si>
  <si>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</si>
  <si>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</si>
  <si>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</si>
  <si>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</si>
  <si>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</si>
  <si>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</si>
  <si>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</si>
  <si>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</si>
  <si>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</si>
  <si>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</si>
  <si>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</si>
  <si>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</si>
  <si>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</si>
  <si>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</si>
  <si>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</si>
  <si>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</si>
  <si>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</si>
  <si>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</si>
  <si>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</si>
  <si>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</si>
  <si>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</si>
  <si>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</si>
  <si>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</si>
  <si>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</si>
  <si>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</si>
  <si>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</si>
  <si>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</si>
  <si>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</si>
  <si>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</si>
  <si>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</si>
  <si>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</si>
  <si>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</si>
  <si>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</si>
  <si>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</si>
  <si>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</si>
  <si>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</si>
  <si>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</si>
  <si>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</si>
  <si>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</si>
  <si>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</si>
  <si>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</si>
  <si>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</si>
  <si>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</si>
  <si>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</si>
  <si>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</si>
  <si>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</si>
  <si>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</si>
  <si>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</si>
  <si>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</si>
  <si>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</si>
  <si>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</si>
  <si>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</si>
  <si>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</si>
  <si>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</si>
  <si>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</si>
  <si>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</si>
  <si>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</si>
  <si>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</si>
  <si>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</si>
  <si>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</si>
  <si>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</si>
  <si>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</si>
  <si>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</si>
  <si>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</si>
  <si>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</si>
  <si>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</si>
  <si>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</si>
  <si>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</si>
  <si>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</si>
  <si>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</si>
  <si>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</si>
  <si>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</si>
  <si>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</si>
  <si>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</si>
  <si>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</si>
  <si>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</si>
  <si>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</si>
  <si>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</si>
  <si>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</si>
  <si>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</si>
  <si>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</si>
  <si>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</si>
  <si>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</si>
  <si>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</si>
  <si>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</si>
  <si>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</si>
  <si>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</si>
  <si>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</si>
  <si>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</si>
  <si>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</si>
  <si>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</si>
  <si>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</si>
  <si>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</si>
  <si>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</si>
  <si>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</si>
  <si>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</si>
  <si>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</si>
  <si>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</si>
  <si>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</si>
  <si>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</si>
  <si>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</si>
  <si>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</si>
  <si>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</si>
  <si>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</si>
  <si>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</si>
  <si>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</si>
  <si>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</si>
  <si>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</si>
  <si>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</si>
  <si>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</si>
  <si>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</si>
  <si>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</si>
  <si>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</si>
  <si>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</si>
  <si>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</si>
  <si>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</si>
  <si>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</si>
  <si>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</si>
  <si>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</si>
  <si>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</si>
  <si>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</si>
  <si>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</si>
  <si>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</si>
  <si>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</si>
  <si>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</si>
  <si>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</si>
  <si>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</si>
  <si>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</si>
  <si>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</si>
  <si>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</si>
  <si>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</si>
  <si>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</si>
  <si>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</si>
  <si>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</si>
  <si>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</si>
  <si>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</si>
  <si>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</si>
  <si>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</si>
  <si>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</si>
  <si>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</si>
  <si>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</si>
  <si>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</si>
  <si>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</si>
  <si>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</si>
  <si>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</si>
  <si>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</si>
  <si>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</si>
  <si>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</si>
  <si>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</si>
  <si>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</si>
  <si>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</si>
  <si>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</si>
  <si>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</si>
  <si>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</si>
  <si>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</si>
  <si>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</si>
  <si>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</si>
  <si>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</si>
  <si>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</si>
  <si>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</si>
  <si>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</si>
  <si>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</si>
  <si>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</si>
  <si>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</si>
  <si>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</si>
  <si>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</si>
  <si>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</si>
  <si>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</si>
  <si>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</si>
  <si>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</si>
  <si>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</si>
  <si>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</si>
  <si>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</si>
  <si>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</si>
  <si>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</si>
  <si>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</si>
  <si>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</si>
  <si>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</si>
  <si>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</si>
  <si>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</si>
  <si>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</si>
  <si>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</si>
  <si>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</si>
  <si>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</si>
  <si>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</si>
  <si>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</si>
  <si>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</si>
  <si>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</si>
  <si>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</si>
  <si>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</si>
  <si>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</si>
  <si>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</si>
  <si>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</si>
  <si>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</si>
  <si>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</si>
  <si>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</si>
  <si>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</si>
  <si>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</si>
  <si>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</si>
  <si>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</si>
  <si>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</si>
  <si>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</si>
  <si>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</si>
  <si>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</si>
  <si>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</si>
  <si>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</si>
  <si>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</si>
  <si>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</si>
  <si>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</si>
  <si>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</si>
  <si>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</si>
  <si>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</si>
  <si>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</si>
  <si>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</si>
  <si>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</si>
  <si>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</si>
  <si>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</si>
  <si>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</si>
  <si>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</si>
  <si>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</si>
  <si>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</si>
  <si>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</si>
  <si>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</si>
  <si>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</si>
  <si>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</si>
  <si>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</si>
  <si>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</si>
  <si>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</si>
  <si>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</si>
  <si>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</si>
  <si>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</si>
  <si>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</si>
  <si>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</si>
  <si>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</si>
  <si>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</si>
  <si>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</si>
  <si>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</si>
  <si>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</si>
  <si>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</si>
  <si>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</si>
  <si>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</si>
  <si>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</si>
  <si>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</si>
  <si>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</si>
  <si>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</si>
  <si>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</si>
  <si>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</si>
  <si>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</si>
  <si>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</si>
  <si>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</si>
  <si>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</si>
  <si>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</si>
  <si>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</si>
  <si>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</si>
  <si>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</si>
  <si>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</si>
  <si>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</si>
  <si>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</si>
  <si>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</si>
  <si>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</si>
  <si>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</si>
  <si>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</si>
  <si>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</si>
  <si>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</si>
  <si>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</si>
  <si>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</si>
  <si>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</si>
  <si>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</si>
  <si>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</si>
  <si>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</si>
  <si>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</si>
  <si>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</si>
  <si>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</si>
  <si>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</si>
  <si>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</si>
  <si>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</si>
  <si>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</si>
  <si>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</si>
  <si>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</si>
  <si>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</si>
  <si>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</si>
  <si>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</si>
  <si>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</si>
  <si>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</si>
  <si>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</si>
  <si>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</si>
  <si>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</si>
  <si>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</si>
  <si>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</si>
  <si>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</si>
  <si>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</si>
  <si>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</si>
  <si>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</si>
  <si>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</si>
  <si>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</si>
  <si>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</si>
  <si>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</si>
  <si>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</si>
  <si>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</si>
  <si>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</si>
  <si>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</si>
  <si>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</si>
  <si>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</si>
  <si>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</si>
  <si>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</si>
  <si>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</si>
  <si>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</si>
  <si>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</si>
  <si>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</si>
  <si>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</si>
  <si>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</si>
  <si>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</si>
  <si>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</si>
  <si>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</si>
  <si>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</si>
  <si>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</si>
  <si>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</si>
  <si>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</si>
  <si>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</si>
  <si>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</si>
  <si>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</si>
  <si>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</si>
  <si>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</si>
  <si>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</si>
  <si>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</si>
  <si>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</si>
  <si>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</si>
  <si>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</si>
  <si>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</si>
  <si>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</si>
  <si>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</si>
  <si>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</si>
  <si>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</si>
  <si>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</si>
  <si>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</si>
  <si>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</si>
  <si>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</si>
  <si>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</si>
  <si>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</si>
  <si>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</si>
  <si>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</si>
  <si>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</si>
  <si>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</si>
  <si>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</si>
  <si>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</si>
  <si>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</si>
  <si>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</si>
  <si>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</si>
  <si>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</si>
  <si>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</si>
  <si>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</si>
  <si>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</si>
  <si>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</si>
  <si>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</si>
  <si>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</si>
  <si>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</si>
  <si>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</si>
  <si>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</si>
  <si>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</si>
  <si>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</si>
  <si>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</si>
  <si>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</si>
  <si>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</si>
  <si>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</si>
  <si>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</si>
  <si>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</si>
  <si>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</si>
  <si>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</si>
  <si>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</si>
  <si>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</si>
  <si>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</si>
  <si>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</si>
  <si>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</si>
  <si>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</si>
  <si>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</si>
  <si>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</si>
  <si>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</si>
  <si>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</si>
  <si>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</si>
  <si>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</si>
  <si>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</si>
  <si>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</si>
  <si>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</si>
  <si>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</si>
  <si>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</si>
  <si>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</si>
  <si>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</si>
  <si>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</si>
  <si>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</si>
  <si>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</si>
  <si>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</si>
  <si>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</si>
  <si>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</si>
  <si>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</si>
  <si>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</si>
  <si>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</si>
  <si>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</si>
  <si>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</si>
  <si>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</si>
  <si>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</si>
  <si>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</si>
  <si>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</si>
  <si>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</si>
  <si>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</si>
  <si>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</si>
  <si>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</si>
  <si>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</si>
  <si>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</si>
  <si>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</si>
  <si>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</si>
  <si>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</si>
  <si>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</si>
  <si>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</si>
  <si>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</si>
  <si>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</si>
  <si>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</si>
  <si>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</si>
  <si>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</si>
  <si>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</si>
  <si>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</si>
  <si>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</si>
  <si>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</si>
  <si>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</si>
  <si>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</si>
  <si>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</si>
  <si>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</si>
  <si>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</si>
  <si>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</si>
  <si>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</si>
  <si>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</si>
  <si>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</si>
  <si>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</si>
  <si>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</si>
  <si>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</si>
  <si>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</si>
  <si>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</si>
  <si>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</si>
  <si>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</si>
  <si>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</si>
  <si>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</si>
  <si>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</si>
  <si>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</si>
  <si>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</si>
  <si>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</si>
  <si>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</si>
  <si>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</si>
  <si>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</si>
  <si>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</si>
  <si>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</si>
  <si>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</si>
  <si>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</si>
  <si>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</si>
  <si>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</si>
  <si>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</si>
  <si>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</si>
  <si>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</si>
  <si>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</si>
  <si>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</si>
  <si>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</si>
  <si>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</si>
  <si>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</si>
  <si>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</si>
  <si>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</si>
  <si>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</si>
  <si>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</si>
  <si>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</si>
  <si>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</si>
  <si>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</si>
  <si>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</si>
  <si>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</si>
  <si>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</si>
  <si>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</si>
  <si>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</si>
  <si>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</si>
  <si>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</si>
  <si>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</si>
  <si>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</si>
  <si>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</si>
  <si>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</si>
  <si>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</si>
  <si>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</si>
  <si>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</si>
  <si>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</si>
  <si>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</si>
  <si>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</si>
  <si>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</si>
  <si>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</si>
  <si>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</si>
  <si>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</si>
  <si>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</si>
  <si>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</si>
  <si>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</si>
  <si>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</si>
  <si>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</si>
  <si>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</si>
  <si>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</si>
  <si>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</si>
  <si>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</si>
  <si>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</si>
  <si>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</si>
  <si>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</si>
  <si>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</si>
  <si>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</si>
  <si>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</si>
  <si>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</si>
  <si>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</si>
  <si>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</si>
  <si>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</si>
  <si>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</si>
  <si>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</si>
  <si>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</si>
  <si>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</si>
  <si>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</si>
  <si>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</si>
  <si>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</si>
  <si>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</si>
  <si>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</si>
  <si>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</si>
  <si>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</si>
  <si>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</si>
  <si>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</si>
  <si>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</si>
  <si>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</si>
  <si>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</si>
  <si>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</si>
  <si>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</si>
  <si>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</si>
  <si>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</si>
  <si>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</si>
  <si>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</si>
  <si>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</si>
  <si>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</si>
  <si>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</si>
  <si>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</si>
  <si>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</si>
  <si>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</si>
  <si>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</si>
  <si>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</si>
  <si>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</si>
  <si>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</si>
  <si>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</si>
  <si>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</si>
  <si>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</si>
  <si>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</si>
  <si>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</si>
  <si>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</si>
  <si>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</si>
  <si>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</si>
  <si>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</si>
  <si>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</si>
  <si>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</si>
  <si>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</si>
  <si>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</si>
  <si>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</si>
  <si>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</si>
  <si>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</si>
  <si>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</si>
  <si>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</si>
  <si>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</si>
  <si>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</si>
  <si>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</si>
  <si>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</si>
  <si>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</si>
  <si>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</si>
  <si>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</si>
  <si>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</si>
  <si>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</si>
  <si>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</si>
  <si>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</si>
  <si>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</si>
  <si>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</si>
  <si>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</si>
  <si>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</si>
  <si>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</si>
  <si>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</si>
  <si>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</si>
  <si>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</si>
  <si>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</si>
  <si>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</si>
  <si>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</si>
  <si>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</si>
  <si>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</si>
  <si>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</si>
  <si>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</si>
  <si>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</si>
  <si>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</si>
  <si>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</si>
  <si>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</si>
  <si>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</si>
  <si>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</si>
  <si>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</si>
  <si>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</si>
  <si>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</si>
  <si>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</si>
  <si>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</si>
  <si>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</si>
  <si>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</si>
  <si>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</si>
  <si>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</si>
  <si>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</si>
  <si>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</si>
  <si>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</si>
  <si>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</si>
  <si>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</si>
  <si>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</si>
  <si>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</si>
  <si>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</si>
  <si>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</si>
  <si>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</si>
  <si>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</si>
  <si>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</si>
  <si>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</si>
  <si>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</si>
  <si>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</si>
  <si>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</si>
  <si>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</si>
  <si>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</si>
  <si>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</si>
  <si>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</si>
  <si>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</si>
  <si>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</si>
  <si>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</si>
  <si>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</si>
  <si>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</si>
  <si>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</si>
  <si>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</si>
  <si>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</si>
  <si>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</si>
  <si>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</si>
  <si>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</si>
  <si>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</si>
  <si>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</si>
  <si>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</si>
  <si>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</si>
  <si>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</si>
  <si>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</si>
  <si>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</si>
  <si>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</si>
  <si>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</si>
  <si>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</si>
  <si>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</si>
  <si>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</si>
  <si>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</si>
  <si>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</si>
  <si>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</si>
  <si>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</si>
  <si>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</si>
  <si>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</si>
  <si>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</si>
  <si>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</si>
  <si>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</si>
  <si>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</si>
  <si>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</si>
  <si>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</si>
  <si>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</si>
  <si>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</si>
  <si>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</si>
  <si>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</si>
  <si>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</si>
  <si>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</si>
  <si>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</si>
  <si>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</si>
  <si>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</si>
  <si>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</si>
  <si>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</si>
  <si>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</si>
  <si>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</si>
  <si>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</si>
  <si>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</si>
  <si>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</si>
  <si>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</si>
  <si>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</si>
  <si>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</si>
  <si>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</si>
  <si>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</si>
  <si>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</si>
  <si>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</si>
  <si>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</si>
  <si>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</si>
  <si>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</si>
  <si>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</si>
  <si>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</si>
  <si>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</si>
  <si>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</si>
  <si>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</si>
  <si>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</si>
  <si>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</si>
  <si>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</si>
  <si>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</si>
  <si>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</si>
  <si>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</si>
  <si>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</si>
  <si>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</si>
  <si>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</si>
  <si>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</si>
  <si>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</si>
  <si>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</si>
  <si>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</si>
  <si>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</si>
  <si>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</si>
  <si>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</si>
  <si>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</si>
  <si>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</si>
  <si>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</si>
  <si>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</si>
  <si>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</si>
  <si>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</si>
  <si>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</si>
  <si>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</si>
  <si>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</si>
  <si>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</si>
  <si>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</si>
  <si>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</si>
  <si>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</si>
  <si>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</si>
  <si>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</si>
  <si>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</si>
  <si>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</si>
  <si>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</si>
  <si>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</si>
  <si>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</si>
  <si>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</si>
  <si>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</si>
  <si>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</si>
  <si>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</si>
  <si>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</si>
  <si>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</si>
  <si>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</si>
  <si>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</si>
  <si>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</si>
  <si>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</si>
  <si>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</si>
  <si>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</si>
  <si>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</si>
  <si>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</si>
  <si>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</si>
  <si>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</si>
  <si>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</si>
  <si>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</si>
  <si>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</si>
  <si>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</si>
  <si>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</si>
  <si>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</si>
  <si>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</si>
  <si>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</si>
  <si>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</si>
  <si>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</si>
  <si>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</si>
  <si>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</si>
  <si>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</si>
  <si>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</si>
  <si>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</si>
  <si>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</si>
  <si>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</si>
  <si>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</si>
  <si>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</si>
  <si>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</si>
  <si>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</si>
  <si>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</si>
  <si>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</si>
  <si>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</si>
  <si>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</si>
  <si>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</si>
  <si>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</si>
  <si>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</si>
  <si>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</si>
  <si>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</si>
  <si>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</si>
  <si>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</si>
  <si>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</si>
  <si>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</si>
  <si>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</si>
  <si>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</si>
  <si>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</si>
  <si>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</si>
  <si>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</si>
  <si>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</si>
  <si>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</si>
  <si>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</si>
  <si>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</si>
  <si>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</si>
  <si>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</si>
  <si>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</si>
  <si>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</si>
  <si>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</si>
  <si>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</si>
  <si>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</si>
  <si>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</si>
  <si>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</si>
  <si>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</si>
  <si>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</si>
  <si>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</si>
  <si>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</si>
  <si>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</si>
  <si>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</si>
  <si>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</si>
  <si>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</si>
  <si>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</si>
  <si>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</si>
  <si>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</si>
  <si>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</si>
  <si>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</si>
  <si>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</si>
  <si>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</si>
  <si>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</si>
  <si>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</si>
  <si>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</si>
  <si>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</si>
  <si>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</si>
  <si>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</si>
  <si>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</si>
  <si>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</si>
  <si>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</si>
  <si>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</si>
  <si>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</si>
  <si>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</si>
  <si>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</si>
  <si>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</si>
  <si>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</si>
  <si>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</si>
  <si>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</si>
  <si>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</si>
  <si>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</si>
  <si>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</si>
  <si>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</si>
  <si>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</si>
  <si>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</si>
  <si>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</si>
  <si>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</si>
  <si>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</si>
  <si>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</si>
  <si>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</si>
  <si>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</si>
  <si>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</si>
  <si>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</si>
  <si>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</si>
  <si>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</si>
  <si>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</si>
  <si>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</si>
  <si>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</si>
  <si>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</si>
  <si>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</si>
  <si>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</si>
  <si>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</si>
  <si>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</si>
  <si>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</si>
  <si>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</si>
  <si>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</si>
  <si>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</si>
  <si>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</si>
  <si>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</si>
  <si>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</si>
  <si>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</si>
  <si>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</si>
  <si>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</si>
  <si>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</si>
  <si>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</si>
  <si>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</si>
  <si>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</si>
  <si>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</si>
  <si>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</si>
  <si>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</si>
  <si>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</si>
  <si>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</si>
  <si>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</si>
  <si>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</si>
  <si>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</si>
  <si>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</si>
  <si>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</si>
  <si>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</si>
  <si>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</si>
  <si>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</si>
  <si>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</si>
  <si>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</si>
  <si>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</si>
  <si>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</si>
  <si>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</si>
  <si>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</si>
  <si>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</si>
  <si>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</si>
  <si>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</si>
  <si>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</si>
  <si>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</si>
  <si>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</si>
  <si>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</si>
  <si>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</si>
  <si>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</si>
  <si>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</si>
  <si>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</si>
  <si>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</si>
  <si>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</si>
  <si>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</si>
  <si>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</si>
  <si>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</si>
  <si>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</si>
  <si>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</si>
  <si>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</si>
  <si>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</si>
  <si>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</si>
  <si>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</si>
  <si>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</si>
  <si>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</si>
  <si>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</si>
  <si>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</si>
  <si>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</si>
  <si>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</si>
  <si>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</si>
  <si>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</si>
  <si>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</si>
  <si>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</si>
  <si>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</si>
  <si>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</si>
  <si>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</si>
  <si>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</si>
  <si>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</si>
  <si>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</si>
  <si>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</si>
  <si>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</si>
  <si>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</si>
  <si>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</si>
  <si>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</si>
  <si>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</si>
  <si>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</si>
  <si>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</si>
  <si>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</si>
  <si>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</si>
  <si>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</si>
  <si>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</si>
  <si>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</si>
  <si>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</si>
  <si>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</si>
  <si>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</si>
  <si>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</si>
  <si>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</si>
  <si>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</si>
  <si>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</si>
  <si>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</si>
  <si>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</si>
  <si>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</si>
  <si>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</si>
  <si>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</si>
  <si>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</si>
  <si>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</si>
  <si>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</si>
  <si>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</si>
  <si>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</si>
  <si>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</si>
  <si>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</si>
  <si>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</si>
  <si>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</si>
  <si>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</si>
  <si>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</si>
  <si>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</si>
  <si>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</si>
  <si>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</si>
  <si>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</si>
  <si>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</si>
  <si>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</si>
  <si>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</si>
  <si>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</si>
  <si>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</si>
  <si>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</si>
  <si>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</si>
  <si>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</si>
  <si>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</si>
  <si>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</si>
  <si>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</si>
  <si>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</si>
  <si>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</si>
  <si>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</si>
  <si>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</si>
  <si>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</si>
  <si>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</si>
  <si>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</si>
  <si>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</si>
  <si>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</si>
  <si>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</si>
  <si>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</si>
  <si>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</si>
  <si>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</si>
  <si>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</si>
  <si>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</si>
  <si>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</si>
  <si>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</si>
  <si>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</si>
  <si>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</si>
  <si>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</si>
  <si>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</si>
  <si>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</si>
  <si>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</si>
  <si>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</si>
  <si>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</si>
  <si>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</si>
  <si>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</si>
  <si>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</si>
  <si>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</si>
  <si>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</si>
  <si>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</si>
  <si>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</si>
  <si>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</si>
  <si>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</si>
  <si>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</si>
  <si>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</si>
  <si>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</si>
  <si>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</si>
  <si>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</si>
  <si>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</si>
  <si>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</si>
  <si>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</si>
  <si>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</si>
  <si>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</si>
  <si>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</si>
  <si>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</si>
  <si>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</si>
  <si>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</si>
  <si>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</si>
  <si>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</si>
  <si>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</si>
  <si>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</si>
  <si>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</si>
  <si>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</si>
  <si>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</si>
  <si>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</si>
  <si>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</si>
  <si>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</si>
  <si>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</si>
  <si>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</si>
  <si>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</si>
  <si>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</si>
  <si>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</si>
  <si>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</si>
  <si>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</si>
  <si>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</si>
  <si>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</si>
  <si>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</si>
  <si>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</si>
  <si>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</si>
  <si>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</si>
  <si>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</si>
  <si>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</si>
  <si>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</si>
  <si>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</si>
  <si>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</si>
  <si>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</si>
  <si>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</si>
  <si>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</si>
  <si>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</si>
  <si>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</si>
  <si>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</si>
  <si>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</si>
  <si>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</si>
  <si>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</si>
  <si>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</si>
  <si>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</si>
  <si>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</si>
  <si>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</si>
  <si>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</si>
  <si>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</si>
  <si>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</si>
  <si>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</si>
  <si>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</si>
  <si>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</si>
  <si>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</si>
  <si>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</si>
  <si>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</si>
  <si>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</si>
  <si>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</si>
  <si>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</si>
  <si>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</si>
  <si>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</si>
  <si>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</si>
  <si>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</si>
  <si>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</si>
  <si>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</si>
  <si>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</si>
  <si>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</si>
  <si>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</si>
  <si>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</si>
  <si>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</si>
  <si>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</si>
  <si>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</si>
  <si>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</si>
  <si>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</si>
  <si>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</si>
  <si>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</si>
  <si>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</si>
  <si>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</si>
  <si>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</si>
  <si>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</si>
  <si>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</si>
  <si>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</si>
  <si>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</si>
  <si>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</si>
  <si>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</si>
  <si>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</si>
  <si>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</si>
  <si>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</si>
  <si>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</si>
  <si>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</si>
  <si>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</si>
  <si>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</si>
  <si>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</si>
  <si>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</si>
  <si>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</si>
  <si>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</si>
  <si>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</si>
  <si>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</si>
  <si>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</si>
  <si>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</si>
  <si>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</si>
  <si>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</si>
  <si>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</si>
  <si>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</si>
  <si>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</si>
  <si>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</si>
  <si>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</si>
  <si>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</si>
  <si>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</si>
  <si>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</si>
  <si>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</si>
  <si>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</si>
  <si>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</si>
  <si>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</si>
  <si>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</si>
  <si>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</si>
  <si>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</si>
  <si>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</si>
  <si>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</si>
  <si>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</si>
  <si>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</si>
  <si>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</si>
  <si>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</si>
  <si>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</si>
  <si>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</si>
  <si>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</si>
  <si>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</si>
  <si>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</si>
  <si>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</si>
  <si>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</si>
  <si>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</si>
  <si>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</si>
  <si>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</si>
  <si>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</si>
  <si>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</si>
  <si>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</si>
  <si>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</si>
  <si>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</si>
  <si>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</si>
  <si>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</si>
  <si>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</si>
  <si>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</si>
  <si>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</si>
  <si>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</si>
  <si>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</si>
  <si>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</si>
  <si>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</si>
  <si>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</si>
  <si>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</si>
  <si>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</si>
  <si>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</si>
  <si>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</si>
  <si>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</si>
  <si>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</si>
  <si>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</si>
  <si>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</si>
  <si>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</si>
  <si>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</si>
  <si>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</si>
  <si>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</si>
  <si>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</si>
  <si>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</si>
  <si>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</si>
  <si>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</si>
  <si>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</si>
  <si>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</si>
  <si>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</si>
  <si>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</si>
  <si>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</si>
  <si>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</si>
  <si>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</si>
  <si>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</si>
  <si>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</si>
  <si>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</si>
  <si>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</si>
  <si>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</si>
  <si>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</si>
  <si>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</si>
  <si>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</si>
  <si>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</si>
  <si>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</si>
  <si>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</si>
  <si>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</si>
  <si>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</si>
  <si>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</si>
  <si>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</si>
  <si>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</si>
  <si>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</si>
  <si>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</si>
  <si>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</si>
  <si>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</si>
  <si>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</si>
  <si>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</si>
  <si>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</si>
  <si>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</si>
  <si>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</si>
  <si>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</si>
  <si>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</si>
  <si>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</si>
  <si>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</si>
  <si>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</si>
  <si>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</si>
  <si>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</si>
  <si>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</si>
  <si>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</si>
  <si>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</si>
  <si>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</si>
  <si>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</si>
  <si>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</si>
  <si>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</si>
  <si>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</si>
  <si>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</si>
  <si>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</si>
  <si>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</si>
  <si>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</si>
  <si>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</si>
  <si>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</si>
  <si>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</si>
  <si>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</si>
  <si>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</si>
  <si>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</si>
  <si>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</si>
  <si>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</si>
  <si>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</si>
  <si>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</si>
  <si>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</si>
  <si>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</si>
  <si>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</si>
  <si>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</si>
  <si>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</si>
  <si>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</si>
  <si>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</si>
  <si>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</si>
  <si>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</si>
  <si>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</si>
  <si>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</si>
  <si>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</si>
  <si>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</si>
  <si>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</si>
  <si>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</si>
  <si>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</si>
  <si>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</si>
  <si>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</si>
  <si>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</si>
  <si>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</si>
  <si>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</si>
  <si>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</si>
  <si>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</si>
  <si>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</si>
  <si>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</si>
  <si>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</si>
  <si>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</si>
  <si>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</si>
  <si>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</si>
  <si>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</si>
  <si>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</si>
  <si>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</si>
  <si>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</si>
  <si>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</si>
  <si>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</si>
  <si>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</si>
  <si>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</si>
  <si>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</si>
  <si>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</si>
  <si>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</si>
  <si>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</si>
  <si>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</si>
  <si>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</si>
  <si>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</si>
  <si>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</si>
  <si>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</si>
  <si>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</si>
  <si>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</si>
  <si>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</si>
  <si>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</si>
  <si>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</si>
  <si>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</si>
  <si>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</si>
  <si>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</si>
  <si>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</si>
  <si>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</si>
  <si>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</si>
  <si>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</si>
  <si>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</si>
  <si>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</si>
  <si>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</si>
  <si>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</si>
  <si>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</si>
  <si>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</si>
  <si>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</si>
  <si>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</si>
  <si>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</si>
  <si>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</si>
  <si>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</si>
  <si>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</si>
  <si>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</si>
  <si>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</si>
  <si>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</si>
  <si>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</si>
  <si>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</si>
  <si>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</si>
  <si>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</si>
  <si>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</si>
  <si>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</si>
  <si>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</si>
  <si>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</si>
  <si>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</si>
  <si>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</si>
  <si>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</si>
  <si>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</si>
  <si>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</si>
  <si>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</si>
  <si>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</si>
  <si>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</si>
  <si>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</si>
  <si>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</si>
  <si>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</si>
  <si>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</si>
  <si>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</si>
  <si>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</si>
  <si>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</si>
  <si>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</si>
  <si>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</si>
  <si>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</si>
  <si>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</si>
  <si>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</si>
  <si>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</si>
  <si>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</si>
  <si>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</si>
  <si>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</si>
  <si>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</si>
  <si>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</si>
  <si>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</si>
  <si>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</si>
  <si>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</si>
  <si>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</si>
  <si>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</si>
  <si>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</si>
  <si>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</si>
  <si>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</si>
  <si>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</si>
  <si>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</si>
  <si>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</si>
  <si>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</si>
  <si>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</si>
  <si>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</si>
  <si>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</si>
  <si>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</si>
  <si>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</si>
  <si>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</si>
  <si>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</si>
  <si>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</si>
  <si>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</si>
  <si>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</si>
  <si>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</si>
  <si>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</si>
  <si>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</si>
  <si>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</si>
  <si>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</si>
  <si>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</si>
  <si>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</si>
  <si>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</si>
  <si>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</si>
  <si>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</si>
  <si>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</si>
  <si>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</si>
  <si>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</si>
  <si>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</si>
  <si>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</si>
  <si>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</si>
  <si>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</si>
  <si>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</si>
  <si>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</si>
  <si>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</si>
  <si>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</si>
  <si>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</si>
  <si>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</si>
  <si>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</si>
  <si>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</si>
  <si>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</si>
  <si>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</si>
  <si>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</si>
  <si>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</si>
  <si>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</si>
  <si>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</si>
  <si>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</si>
  <si>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</si>
  <si>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</si>
  <si>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</si>
  <si>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</si>
  <si>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</si>
  <si>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</si>
  <si>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</si>
  <si>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</si>
  <si>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</si>
  <si>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</si>
  <si>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</si>
  <si>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</si>
  <si>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</si>
  <si>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</si>
  <si>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</si>
  <si>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</si>
  <si>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</si>
  <si>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</si>
  <si>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</si>
  <si>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</si>
  <si>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</si>
  <si>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</si>
  <si>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</si>
  <si>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</si>
  <si>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</si>
  <si>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</si>
  <si>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</si>
  <si>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</si>
  <si>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</si>
  <si>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</si>
  <si>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</si>
  <si>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</si>
  <si>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</si>
  <si>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</si>
  <si>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</si>
  <si>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</si>
  <si>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</si>
  <si>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</si>
  <si>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</si>
  <si>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</si>
  <si>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</si>
  <si>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</si>
  <si>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</si>
  <si>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</si>
  <si>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</si>
  <si>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</si>
  <si>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</si>
  <si>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</si>
  <si>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</si>
  <si>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</si>
  <si>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</si>
  <si>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</si>
  <si>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</si>
  <si>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</si>
  <si>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</si>
  <si>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</si>
  <si>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</si>
  <si>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</si>
  <si>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</si>
  <si>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</si>
  <si>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</si>
  <si>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</si>
  <si>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</si>
  <si>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</si>
  <si>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</si>
  <si>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</si>
  <si>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</si>
  <si>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</si>
  <si>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</si>
  <si>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</si>
  <si>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</si>
  <si>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</si>
  <si>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</si>
  <si>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</si>
  <si>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</si>
  <si>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</si>
  <si>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</si>
  <si>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</si>
  <si>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</si>
  <si>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</si>
  <si>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</si>
  <si>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</si>
  <si>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</si>
  <si>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</si>
  <si>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</si>
  <si>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</si>
  <si>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</si>
  <si>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</si>
  <si>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</si>
  <si>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</si>
  <si>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</si>
  <si>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</si>
  <si>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</si>
  <si>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</si>
  <si>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</si>
  <si>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</si>
  <si>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</si>
  <si>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</si>
  <si>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</si>
  <si>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</si>
  <si>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</si>
  <si>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</si>
  <si>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</si>
  <si>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</si>
  <si>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</si>
  <si>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</si>
  <si>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</si>
  <si>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</si>
  <si>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</si>
  <si>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</si>
  <si>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</si>
  <si>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</si>
  <si>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</si>
  <si>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</si>
  <si>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</si>
  <si>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</si>
  <si>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</si>
  <si>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</si>
  <si>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</si>
  <si>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</si>
  <si>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</si>
  <si>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</si>
  <si>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</si>
  <si>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</si>
  <si>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</si>
  <si>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</si>
  <si>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</si>
  <si>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</si>
  <si>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</si>
  <si>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</si>
  <si>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</si>
  <si>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</si>
  <si>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</si>
  <si>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</si>
  <si>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</si>
  <si>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</si>
  <si>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</si>
  <si>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</si>
  <si>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</si>
  <si>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</si>
  <si>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</si>
  <si>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</si>
  <si>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</si>
  <si>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</si>
  <si>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</si>
  <si>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</si>
  <si>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</si>
  <si>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</si>
  <si>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</si>
  <si>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</si>
  <si>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</si>
  <si>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</si>
  <si>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</si>
  <si>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</si>
  <si>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</si>
  <si>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</si>
  <si>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</si>
  <si>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</si>
  <si>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</si>
  <si>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</si>
  <si>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</si>
  <si>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</si>
  <si>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</si>
  <si>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</si>
  <si>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</si>
  <si>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</si>
  <si>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</si>
  <si>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</si>
  <si>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</si>
  <si>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</si>
  <si>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</si>
  <si>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</si>
  <si>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</si>
  <si>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</si>
  <si>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</si>
  <si>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</si>
  <si>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</si>
  <si>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</si>
  <si>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</si>
  <si>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</si>
  <si>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</si>
  <si>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</si>
  <si>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</si>
  <si>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</si>
  <si>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</si>
  <si>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</si>
  <si>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</si>
  <si>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</si>
  <si>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</si>
  <si>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</si>
  <si>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</si>
  <si>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</si>
  <si>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</si>
  <si>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</si>
  <si>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</si>
  <si>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</si>
  <si>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</si>
  <si>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</si>
  <si>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</si>
  <si>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</si>
  <si>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</si>
  <si>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</si>
  <si>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</si>
  <si>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</si>
  <si>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</si>
  <si>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</si>
  <si>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</si>
  <si>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</si>
  <si>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</si>
  <si>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</si>
  <si>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</si>
  <si>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</si>
  <si>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</si>
  <si>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</si>
  <si>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</si>
  <si>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</si>
  <si>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</si>
  <si>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</si>
  <si>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</si>
  <si>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</si>
  <si>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</si>
  <si>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</si>
  <si>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</si>
  <si>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</si>
  <si>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</si>
  <si>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</si>
  <si>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</si>
  <si>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</si>
  <si>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</si>
  <si>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</si>
  <si>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</si>
  <si>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</si>
  <si>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</si>
  <si>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</si>
  <si>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</si>
  <si>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</si>
  <si>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</si>
  <si>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</si>
  <si>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</si>
  <si>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</si>
  <si>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</si>
  <si>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</si>
  <si>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</si>
  <si>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</si>
  <si>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</si>
  <si>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</si>
  <si>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</si>
  <si>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</si>
  <si>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</si>
  <si>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</si>
  <si>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</si>
  <si>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</si>
  <si>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</si>
  <si>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</si>
  <si>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</si>
  <si>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</si>
  <si>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</si>
  <si>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</si>
  <si>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</si>
  <si>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</si>
  <si>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</si>
  <si>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</si>
  <si>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</si>
  <si>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</si>
  <si>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</si>
  <si>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</si>
  <si>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</si>
  <si>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</si>
  <si>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</si>
  <si>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</si>
  <si>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</si>
  <si>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</si>
  <si>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</si>
  <si>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</si>
  <si>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</si>
  <si>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</si>
  <si>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</si>
  <si>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</si>
  <si>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</si>
  <si>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</si>
  <si>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</si>
  <si>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</si>
  <si>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</si>
  <si>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</si>
  <si>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</si>
  <si>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</si>
  <si>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</si>
  <si>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</si>
  <si>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</si>
  <si>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</si>
  <si>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</si>
  <si>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</si>
  <si>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</si>
  <si>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</si>
  <si>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</si>
  <si>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</si>
  <si>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</si>
  <si>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</si>
  <si>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</si>
  <si>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</si>
  <si>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</si>
  <si>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</si>
  <si>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</si>
  <si>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</si>
  <si>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</si>
  <si>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</si>
  <si>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</si>
  <si>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</si>
  <si>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</si>
  <si>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</si>
  <si>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</si>
  <si>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</si>
  <si>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</si>
  <si>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</si>
  <si>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</si>
  <si>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</si>
  <si>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</si>
  <si>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</si>
  <si>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</si>
  <si>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</si>
  <si>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</si>
  <si>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</si>
  <si>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</si>
  <si>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</si>
  <si>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</si>
  <si>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</si>
  <si>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</si>
  <si>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</si>
  <si>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</si>
  <si>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</si>
  <si>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</si>
  <si>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</si>
  <si>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</si>
  <si>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</si>
  <si>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</si>
  <si>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</si>
  <si>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</si>
  <si>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</si>
  <si>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</si>
  <si>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</si>
  <si>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</si>
  <si>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</si>
  <si>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</si>
  <si>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</si>
  <si>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</si>
  <si>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</si>
  <si>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</si>
  <si>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</si>
  <si>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</si>
  <si>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</si>
  <si>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</si>
  <si>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</si>
  <si>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</si>
  <si>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</si>
  <si>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</si>
  <si>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</si>
  <si>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</si>
  <si>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</si>
  <si>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</si>
  <si>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</si>
  <si>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</si>
  <si>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</si>
  <si>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</si>
  <si>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</si>
  <si>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</si>
  <si>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</si>
  <si>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</si>
  <si>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</si>
  <si>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</si>
  <si>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</si>
  <si>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</si>
  <si>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</si>
  <si>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</si>
  <si>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</si>
  <si>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</si>
  <si>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</si>
  <si>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</si>
  <si>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</si>
  <si>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</si>
  <si>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</si>
  <si>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</si>
  <si>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</si>
  <si>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</si>
  <si>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</si>
  <si>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</si>
  <si>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</si>
  <si>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</si>
  <si>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</si>
  <si>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</si>
  <si>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</si>
  <si>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</si>
  <si>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</si>
  <si>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</si>
  <si>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</si>
  <si>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</si>
  <si>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</si>
  <si>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</si>
  <si>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</si>
  <si>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</si>
  <si>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</si>
  <si>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</si>
  <si>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</si>
  <si>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</si>
  <si>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</si>
  <si>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</si>
  <si>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</si>
  <si>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</si>
  <si>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</si>
  <si>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</si>
  <si>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</si>
  <si>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</si>
  <si>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</si>
  <si>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</si>
  <si>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</si>
  <si>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</si>
  <si>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</si>
  <si>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</si>
  <si>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</si>
  <si>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</si>
  <si>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</si>
  <si>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</si>
  <si>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</si>
  <si>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</si>
  <si>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</si>
  <si>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</si>
  <si>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</si>
  <si>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</si>
  <si>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</si>
  <si>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</si>
  <si>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</si>
  <si>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</si>
  <si>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</si>
  <si>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</si>
  <si>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</si>
  <si>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</si>
  <si>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</si>
  <si>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</si>
  <si>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</si>
  <si>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</si>
  <si>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</si>
  <si>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</si>
  <si>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</si>
  <si>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</si>
  <si>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</si>
  <si>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</si>
  <si>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</si>
  <si>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</si>
  <si>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</si>
  <si>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</si>
  <si>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</si>
  <si>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</si>
  <si>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</si>
  <si>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</si>
  <si>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</si>
  <si>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</si>
  <si>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</si>
  <si>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</si>
  <si>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</si>
  <si>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</si>
  <si>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</si>
  <si>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</si>
  <si>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</si>
  <si>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</si>
  <si>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</si>
  <si>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</si>
  <si>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</si>
  <si>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</si>
  <si>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</si>
  <si>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</si>
  <si>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</si>
  <si>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</si>
  <si>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</si>
  <si>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</si>
  <si>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</si>
  <si>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</si>
  <si>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</si>
  <si>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</si>
  <si>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</si>
  <si>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</si>
  <si>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</si>
  <si>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</si>
  <si>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</si>
  <si>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</si>
  <si>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</si>
  <si>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</si>
  <si>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</si>
  <si>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</si>
  <si>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</si>
  <si>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</si>
  <si>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</si>
  <si>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</si>
  <si>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</si>
  <si>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</si>
  <si>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</si>
  <si>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</si>
  <si>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</si>
  <si>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</si>
  <si>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</si>
  <si>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</si>
  <si>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</si>
  <si>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</si>
  <si>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</si>
  <si>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</si>
  <si>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</si>
  <si>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</si>
  <si>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</si>
  <si>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</si>
  <si>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</si>
  <si>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</si>
  <si>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</si>
  <si>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</si>
  <si>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</si>
  <si>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</si>
  <si>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</si>
  <si>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</si>
  <si>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</si>
  <si>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</si>
  <si>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</si>
  <si>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</si>
  <si>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</si>
  <si>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</si>
  <si>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</si>
  <si>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</si>
  <si>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</si>
  <si>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</si>
  <si>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</si>
  <si>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</si>
  <si>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</si>
  <si>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</si>
  <si>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</si>
  <si>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</si>
  <si>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</si>
  <si>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</si>
  <si>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</si>
  <si>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</si>
  <si>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</si>
  <si>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</si>
  <si>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</si>
  <si>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</si>
  <si>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</si>
  <si>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</si>
  <si>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</si>
  <si>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</si>
  <si>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</si>
  <si>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</si>
  <si>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</si>
  <si>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</si>
  <si>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</si>
  <si>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</si>
  <si>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</si>
  <si>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</si>
  <si>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</si>
  <si>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</si>
  <si>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</si>
  <si>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</si>
  <si>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</si>
  <si>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</si>
  <si>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</si>
  <si>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</si>
  <si>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</si>
  <si>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</si>
  <si>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</si>
  <si>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</si>
  <si>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</si>
  <si>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</si>
  <si>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</si>
  <si>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</si>
  <si>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</si>
  <si>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</si>
  <si>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</si>
  <si>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</si>
  <si>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</si>
  <si>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</si>
  <si>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</si>
  <si>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</si>
  <si>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</si>
  <si>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</si>
  <si>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</si>
  <si>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</si>
  <si>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</si>
  <si>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</si>
  <si>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</si>
  <si>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</si>
  <si>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</si>
  <si>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</si>
  <si>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</si>
  <si>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</si>
  <si>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</si>
  <si>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</si>
  <si>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</si>
  <si>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</si>
  <si>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</si>
  <si>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</si>
  <si>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</si>
  <si>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</si>
  <si>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</si>
  <si>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</si>
  <si>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</si>
  <si>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</si>
  <si>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</si>
  <si>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</si>
  <si>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</si>
  <si>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</si>
  <si>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</si>
  <si>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</si>
  <si>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</si>
  <si>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</si>
  <si>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</si>
  <si>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</si>
  <si>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</si>
  <si>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</si>
  <si>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</si>
  <si>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</si>
  <si>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</si>
  <si>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</si>
  <si>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</si>
  <si>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</si>
  <si>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</si>
  <si>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</si>
  <si>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</si>
  <si>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</si>
  <si>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</si>
  <si>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</si>
  <si>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</si>
  <si>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</si>
  <si>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</si>
  <si>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</si>
  <si>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</si>
  <si>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</si>
  <si>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</si>
  <si>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</si>
  <si>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</si>
  <si>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</si>
  <si>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</si>
  <si>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</si>
  <si>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</si>
  <si>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</si>
  <si>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</si>
  <si>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</si>
  <si>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</si>
  <si>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</si>
  <si>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</si>
  <si>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</si>
  <si>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</si>
  <si>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</si>
  <si>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</si>
  <si>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</si>
  <si>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</si>
  <si>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</si>
  <si>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</si>
  <si>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</si>
  <si>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</si>
  <si>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</si>
  <si>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</si>
  <si>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</si>
  <si>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</si>
  <si>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</si>
  <si>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</si>
  <si>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</si>
  <si>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</si>
  <si>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</si>
  <si>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</si>
  <si>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</si>
  <si>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</si>
  <si>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</si>
  <si>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</si>
  <si>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</si>
  <si>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</si>
  <si>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</si>
  <si>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</si>
  <si>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</si>
  <si>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</si>
  <si>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</si>
  <si>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</si>
  <si>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</si>
  <si>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</si>
  <si>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</si>
  <si>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</si>
  <si>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</si>
  <si>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</si>
  <si>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</si>
  <si>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</si>
  <si>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</si>
  <si>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</si>
  <si>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</si>
  <si>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</si>
  <si>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</si>
  <si>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</si>
  <si>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</si>
  <si>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</si>
  <si>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</si>
  <si>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</si>
  <si>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</si>
  <si>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</si>
  <si>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</si>
  <si>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</si>
  <si>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</si>
  <si>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</si>
  <si>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</si>
  <si>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</si>
  <si>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</si>
  <si>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</si>
  <si>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</si>
  <si>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</si>
  <si>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</si>
  <si>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</si>
  <si>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</si>
  <si>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</si>
  <si>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</si>
  <si>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</si>
  <si>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</si>
  <si>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</si>
  <si>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</si>
  <si>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</si>
  <si>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</si>
  <si>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</si>
  <si>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</si>
  <si>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</si>
  <si>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</si>
  <si>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</si>
  <si>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</si>
  <si>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</si>
  <si>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</si>
  <si>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</si>
  <si>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</si>
  <si>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</si>
  <si>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</si>
  <si>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</si>
  <si>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</si>
  <si>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</si>
  <si>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</si>
  <si>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</si>
  <si>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</si>
  <si>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</si>
  <si>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</si>
  <si>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</si>
  <si>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</si>
  <si>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</si>
  <si>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</si>
  <si>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</si>
  <si>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</si>
  <si>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</si>
  <si>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</si>
  <si>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</si>
  <si>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</si>
  <si>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</si>
  <si>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</si>
  <si>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</si>
  <si>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</si>
  <si>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</si>
  <si>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</si>
  <si>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</si>
  <si>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</si>
  <si>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</si>
  <si>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</si>
  <si>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</si>
  <si>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</si>
  <si>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</si>
  <si>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</si>
  <si>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</si>
  <si>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</si>
  <si>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</si>
  <si>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</si>
  <si>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</si>
  <si>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</si>
  <si>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</si>
  <si>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</si>
  <si>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</si>
  <si>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</si>
  <si>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</si>
  <si>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</si>
  <si>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</si>
  <si>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</si>
  <si>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</si>
  <si>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</si>
  <si>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</si>
  <si>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</si>
  <si>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</si>
  <si>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</si>
  <si>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</si>
  <si>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</si>
  <si>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</si>
  <si>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</si>
  <si>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</si>
  <si>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</si>
  <si>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</si>
  <si>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</si>
  <si>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</si>
  <si>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</si>
  <si>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</si>
  <si>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</si>
  <si>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</si>
  <si>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</si>
  <si>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</si>
  <si>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</si>
  <si>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</si>
  <si>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</si>
  <si>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</si>
  <si>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</si>
  <si>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</si>
  <si>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</si>
  <si>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</si>
  <si>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</si>
  <si>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</si>
  <si>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</si>
  <si>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</si>
  <si>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</si>
  <si>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</si>
  <si>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</si>
  <si>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</si>
  <si>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</si>
  <si>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</si>
  <si>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</si>
  <si>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</si>
  <si>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</si>
  <si>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</si>
  <si>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</si>
  <si>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</si>
  <si>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</si>
  <si>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</si>
  <si>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</si>
  <si>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</si>
  <si>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</si>
  <si>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</si>
  <si>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</si>
  <si>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</si>
  <si>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</si>
  <si>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</si>
  <si>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</si>
  <si>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</si>
  <si>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</si>
  <si>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</si>
  <si>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</si>
  <si>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</si>
  <si>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</si>
  <si>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</si>
  <si>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</si>
  <si>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</si>
  <si>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</si>
  <si>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</si>
  <si>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</si>
  <si>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</si>
  <si>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</si>
  <si>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</si>
  <si>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</si>
  <si>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</si>
  <si>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</si>
  <si>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</si>
  <si>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</si>
  <si>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</si>
  <si>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</si>
  <si>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</si>
  <si>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</si>
  <si>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</si>
  <si>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</si>
  <si>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</si>
  <si>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</si>
  <si>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</si>
  <si>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</si>
  <si>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</si>
  <si>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</si>
  <si>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</si>
  <si>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</si>
  <si>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</si>
  <si>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</si>
  <si>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</si>
  <si>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</si>
  <si>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</si>
  <si>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</si>
  <si>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</si>
  <si>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</si>
  <si>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</si>
  <si>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</si>
  <si>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</si>
  <si>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</si>
  <si>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</si>
  <si>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</si>
  <si>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</si>
  <si>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</si>
  <si>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</si>
  <si>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</si>
  <si>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</si>
  <si>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</si>
  <si>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</si>
  <si>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</si>
  <si>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</si>
  <si>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</si>
  <si>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</si>
  <si>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</si>
  <si>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</si>
  <si>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</si>
  <si>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</si>
  <si>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</si>
  <si>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</si>
  <si>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</si>
  <si>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</si>
  <si>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</si>
  <si>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</si>
  <si>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</si>
  <si>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</si>
  <si>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</si>
  <si>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</si>
  <si>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</si>
  <si>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</si>
  <si>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</si>
  <si>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</si>
  <si>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</si>
  <si>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</si>
  <si>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</si>
  <si>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</si>
  <si>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</si>
  <si>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</si>
  <si>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</si>
  <si>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</si>
  <si>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</si>
  <si>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</si>
  <si>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</si>
  <si>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</si>
  <si>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</si>
  <si>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</si>
  <si>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</si>
  <si>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</si>
  <si>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</si>
  <si>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</si>
  <si>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</si>
  <si>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</si>
  <si>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</si>
  <si>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</si>
  <si>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</si>
  <si>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</si>
  <si>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</si>
  <si>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</si>
  <si>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</si>
  <si>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</si>
  <si>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</si>
  <si>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</si>
  <si>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</si>
  <si>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</si>
  <si>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</si>
  <si>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</si>
  <si>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</si>
  <si>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</si>
  <si>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</si>
  <si>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</si>
  <si>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</si>
  <si>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</si>
  <si>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</si>
  <si>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</si>
  <si>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</si>
  <si>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</si>
  <si>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</si>
  <si>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</si>
  <si>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</si>
  <si>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</si>
  <si>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</si>
  <si>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</si>
  <si>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</si>
  <si>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</si>
  <si>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</si>
  <si>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</si>
  <si>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</si>
  <si>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</si>
  <si>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</si>
  <si>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</si>
  <si>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</si>
  <si>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</si>
  <si>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</si>
  <si>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</si>
  <si>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</si>
  <si>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</si>
  <si>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</si>
  <si>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</si>
  <si>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</si>
  <si>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</si>
  <si>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</si>
  <si>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</si>
  <si>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</si>
  <si>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</si>
  <si>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</si>
  <si>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</si>
  <si>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</si>
  <si>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</si>
  <si>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</si>
  <si>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</si>
  <si>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</si>
  <si>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</si>
  <si>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</si>
  <si>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</si>
  <si>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</si>
  <si>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</si>
  <si>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</si>
  <si>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</si>
  <si>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</si>
  <si>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</si>
  <si>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</si>
  <si>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</si>
  <si>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</si>
  <si>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</si>
  <si>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</si>
  <si>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</si>
  <si>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</si>
  <si>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</si>
  <si>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</si>
  <si>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</si>
  <si>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</si>
  <si>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</si>
  <si>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</si>
  <si>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</si>
  <si>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</si>
  <si>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</si>
  <si>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</si>
  <si>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</si>
  <si>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</si>
  <si>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</si>
  <si>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</si>
  <si>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</si>
  <si>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</si>
  <si>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</si>
  <si>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</si>
  <si>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</si>
  <si>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</si>
  <si>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</si>
  <si>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</si>
  <si>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</si>
  <si>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</si>
  <si>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</si>
  <si>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</si>
  <si>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</si>
  <si>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</si>
  <si>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</si>
  <si>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</si>
  <si>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</si>
  <si>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</si>
  <si>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</si>
  <si>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</si>
  <si>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</si>
  <si>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</si>
  <si>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</si>
  <si>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</si>
  <si>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</si>
  <si>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</si>
  <si>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</si>
  <si>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</si>
  <si>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</si>
  <si>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</si>
  <si>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</si>
  <si>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</si>
  <si>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</si>
  <si>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</si>
  <si>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</si>
  <si>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</si>
  <si>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</si>
  <si>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</si>
  <si>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</si>
  <si>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</si>
  <si>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</si>
  <si>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</si>
  <si>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</si>
  <si>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</si>
  <si>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</si>
  <si>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</si>
  <si>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</si>
  <si>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</si>
  <si>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</si>
  <si>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</si>
  <si>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</si>
  <si>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</si>
  <si>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</si>
  <si>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</si>
  <si>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</si>
  <si>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</si>
  <si>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</si>
  <si>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</si>
  <si>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</si>
  <si>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</si>
  <si>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</si>
  <si>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</si>
  <si>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</si>
  <si>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</si>
  <si>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</si>
  <si>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</si>
  <si>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</si>
  <si>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</si>
  <si>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</si>
  <si>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</si>
  <si>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</si>
  <si>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</si>
  <si>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</si>
  <si>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</si>
  <si>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</si>
  <si>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</si>
  <si>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</si>
  <si>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</si>
  <si>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</si>
  <si>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</si>
  <si>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</si>
  <si>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</si>
  <si>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</si>
  <si>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</si>
  <si>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</si>
  <si>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</si>
  <si>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</si>
  <si>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</si>
  <si>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</si>
  <si>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</si>
  <si>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</si>
  <si>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</si>
  <si>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</si>
  <si>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</si>
  <si>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</si>
  <si>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</si>
  <si>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</si>
  <si>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</si>
  <si>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</si>
  <si>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</si>
  <si>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</si>
  <si>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</si>
  <si>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</si>
  <si>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</si>
  <si>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</si>
  <si>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</si>
  <si>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</si>
  <si>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</si>
  <si>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</si>
  <si>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</si>
  <si>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</si>
  <si>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</si>
  <si>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</si>
  <si>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</si>
  <si>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</si>
  <si>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</si>
  <si>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</si>
  <si>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</si>
  <si>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</si>
  <si>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</si>
  <si>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</si>
  <si>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</si>
  <si>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</si>
  <si>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</si>
  <si>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</si>
  <si>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</si>
  <si>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</si>
  <si>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</si>
  <si>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</si>
  <si>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</si>
  <si>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</si>
  <si>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</si>
  <si>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</si>
  <si>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</si>
  <si>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</si>
  <si>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</si>
  <si>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</si>
  <si>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</si>
  <si>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</si>
  <si>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</si>
  <si>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</si>
  <si>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</si>
  <si>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</si>
  <si>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</si>
  <si>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</si>
  <si>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</si>
  <si>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</si>
  <si>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</si>
  <si>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</si>
  <si>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</si>
  <si>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</si>
  <si>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</si>
  <si>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</si>
  <si>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</si>
  <si>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</si>
  <si>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</si>
  <si>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</si>
  <si>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</si>
  <si>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</si>
  <si>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</si>
  <si>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</si>
  <si>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</si>
  <si>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</si>
  <si>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</si>
  <si>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</si>
  <si>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</si>
  <si>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</si>
  <si>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</si>
  <si>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</si>
  <si>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</si>
  <si>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</si>
  <si>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</si>
  <si>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</si>
  <si>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</si>
  <si>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</si>
  <si>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</si>
  <si>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</si>
  <si>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</si>
  <si>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</si>
  <si>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</si>
  <si>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</si>
  <si>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</si>
  <si>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</si>
  <si>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</si>
  <si>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</si>
  <si>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</si>
  <si>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</si>
  <si>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</si>
  <si>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</si>
  <si>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</si>
  <si>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</si>
  <si>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</si>
  <si>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</si>
  <si>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</si>
  <si>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</si>
  <si>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</si>
  <si>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</si>
  <si>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</si>
  <si>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</si>
  <si>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</si>
  <si>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</si>
  <si>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</si>
  <si>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</si>
  <si>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</si>
  <si>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</si>
  <si>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</si>
  <si>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</si>
  <si>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</si>
  <si>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</si>
  <si>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</si>
  <si>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</si>
  <si>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</si>
  <si>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</si>
  <si>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</si>
  <si>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</si>
  <si>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</si>
  <si>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</si>
  <si>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</si>
  <si>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</si>
  <si>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</si>
  <si>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</si>
  <si>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</si>
  <si>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</si>
  <si>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</si>
  <si>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</si>
  <si>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</si>
  <si>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</si>
  <si>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</si>
  <si>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</si>
  <si>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</si>
  <si>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</si>
  <si>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</si>
  <si>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</si>
  <si>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</si>
  <si>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</si>
  <si>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</si>
  <si>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</si>
  <si>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</si>
  <si>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</si>
  <si>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</si>
  <si>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</si>
  <si>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</si>
  <si>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</si>
  <si>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</si>
  <si>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</si>
  <si>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</si>
  <si>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</si>
  <si>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</si>
  <si>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</si>
  <si>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</si>
  <si>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</si>
  <si>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</si>
  <si>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</si>
  <si>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</si>
  <si>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</si>
  <si>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</si>
  <si>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</si>
  <si>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</si>
  <si>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</si>
  <si>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</si>
  <si>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</si>
  <si>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</si>
  <si>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</si>
  <si>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</si>
  <si>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</si>
  <si>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</si>
  <si>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</si>
  <si>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</si>
  <si>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</si>
  <si>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</si>
  <si>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</si>
  <si>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</si>
  <si>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</si>
  <si>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</si>
  <si>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</si>
  <si>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</si>
  <si>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</si>
  <si>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</si>
  <si>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</si>
  <si>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</si>
  <si>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</si>
  <si>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</si>
  <si>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</si>
  <si>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</si>
  <si>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</si>
  <si>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</si>
  <si>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</si>
  <si>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</si>
  <si>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</si>
  <si>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</si>
  <si>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</si>
  <si>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</si>
  <si>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</si>
  <si>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</si>
  <si>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</si>
  <si>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</si>
  <si>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</si>
  <si>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</si>
  <si>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</si>
  <si>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</si>
  <si>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</si>
  <si>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</si>
  <si>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</si>
  <si>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</si>
  <si>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</si>
  <si>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</si>
  <si>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</si>
  <si>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</si>
  <si>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</si>
  <si>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</si>
  <si>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</si>
  <si>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</si>
  <si>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</si>
  <si>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</si>
  <si>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</si>
  <si>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</si>
  <si>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</si>
  <si>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</si>
  <si>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</si>
  <si>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</si>
  <si>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</si>
  <si>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</si>
  <si>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</si>
  <si>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</si>
  <si>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</si>
  <si>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</si>
  <si>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</si>
  <si>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</si>
  <si>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</si>
  <si>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</si>
  <si>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</si>
  <si>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</si>
  <si>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</si>
  <si>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</si>
  <si>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</si>
  <si>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</si>
  <si>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</si>
  <si>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</si>
  <si>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</si>
  <si>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</si>
  <si>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</si>
  <si>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</si>
  <si>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</si>
  <si>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</si>
  <si>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</si>
  <si>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</si>
  <si>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</si>
  <si>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</si>
  <si>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</si>
  <si>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</si>
  <si>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</si>
  <si>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</si>
  <si>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</si>
  <si>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</si>
  <si>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</si>
  <si>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</si>
  <si>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</si>
  <si>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</si>
  <si>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</si>
  <si>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</si>
  <si>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</si>
  <si>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</si>
  <si>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</si>
  <si>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</si>
  <si>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</si>
  <si>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</si>
  <si>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</si>
  <si>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</si>
  <si>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</si>
  <si>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</si>
  <si>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</si>
  <si>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</si>
  <si>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</si>
  <si>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</si>
  <si>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</si>
  <si>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</si>
  <si>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</si>
  <si>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</si>
  <si>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</si>
  <si>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</si>
  <si>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</si>
  <si>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</si>
  <si>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</si>
  <si>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</si>
  <si>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</si>
  <si>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</si>
  <si>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</si>
  <si>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</si>
  <si>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</si>
  <si>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</si>
  <si>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</si>
  <si>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</si>
  <si>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</si>
  <si>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</si>
  <si>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</si>
  <si>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</si>
  <si>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</si>
  <si>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</si>
  <si>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</si>
  <si>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</si>
  <si>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</si>
  <si>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</si>
  <si>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</si>
  <si>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</si>
  <si>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</si>
  <si>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</si>
  <si>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</si>
  <si>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</si>
  <si>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</si>
  <si>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</si>
  <si>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</si>
  <si>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</si>
  <si>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</si>
  <si>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</si>
  <si>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</si>
  <si>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</si>
  <si>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</si>
  <si>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</si>
  <si>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</si>
  <si>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</si>
  <si>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</si>
  <si>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</si>
  <si>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</si>
  <si>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</si>
  <si>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</si>
  <si>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</si>
  <si>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</si>
  <si>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</si>
  <si>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</si>
  <si>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</si>
  <si>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</si>
  <si>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</si>
  <si>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</si>
  <si>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</si>
  <si>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</si>
  <si>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</si>
  <si>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</si>
  <si>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</si>
  <si>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</si>
  <si>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</si>
  <si>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</si>
  <si>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</si>
  <si>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</si>
  <si>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</si>
  <si>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</si>
  <si>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</si>
  <si>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</si>
  <si>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</si>
  <si>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</si>
  <si>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</si>
  <si>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</si>
  <si>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</si>
  <si>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</si>
  <si>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</si>
  <si>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</si>
  <si>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</si>
  <si>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</si>
  <si>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</si>
  <si>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</si>
  <si>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</si>
  <si>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</si>
  <si>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</si>
  <si>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</si>
  <si>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</si>
  <si>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</si>
  <si>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</si>
  <si>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</si>
  <si>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</si>
  <si>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</si>
  <si>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</si>
  <si>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</si>
  <si>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</si>
  <si>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</si>
  <si>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</si>
  <si>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</si>
  <si>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</si>
  <si>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</si>
  <si>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</si>
  <si>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</si>
  <si>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</si>
  <si>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</si>
  <si>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</si>
  <si>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</si>
  <si>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</si>
  <si>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</si>
  <si>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</si>
  <si>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</si>
  <si>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</si>
  <si>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</si>
  <si>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</si>
  <si>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</si>
  <si>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</si>
  <si>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</si>
  <si>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</si>
  <si>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</si>
  <si>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</si>
  <si>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</si>
  <si>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</si>
  <si>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</si>
  <si>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</si>
  <si>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</si>
  <si>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</si>
  <si>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</si>
  <si>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</si>
  <si>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</si>
  <si>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</si>
  <si>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</si>
  <si>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</si>
  <si>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</si>
  <si>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</si>
  <si>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</si>
  <si>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</si>
  <si>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</si>
  <si>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</si>
  <si>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</si>
  <si>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</si>
  <si>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</si>
  <si>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</si>
  <si>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</si>
  <si>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</si>
  <si>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</si>
  <si>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</si>
  <si>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</si>
  <si>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</si>
  <si>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</si>
  <si>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</si>
  <si>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</si>
  <si>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</si>
  <si>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</si>
  <si>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</si>
  <si>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</si>
  <si>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</si>
  <si>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</si>
  <si>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</si>
  <si>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</si>
  <si>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</si>
  <si>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</si>
  <si>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</si>
  <si>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</si>
  <si>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</si>
  <si>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</si>
  <si>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</si>
  <si>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</si>
  <si>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</si>
  <si>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</si>
  <si>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</si>
  <si>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</si>
  <si>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</si>
  <si>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</si>
  <si>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</si>
  <si>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</si>
  <si>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</si>
  <si>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</si>
  <si>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</si>
  <si>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</si>
  <si>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</si>
  <si>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</si>
  <si>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</si>
  <si>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</si>
  <si>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</si>
  <si>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</si>
  <si>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</si>
  <si>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</si>
  <si>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</si>
  <si>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</si>
  <si>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</si>
  <si>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</si>
  <si>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</si>
  <si>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</si>
  <si>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</si>
  <si>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</si>
  <si>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</si>
  <si>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</si>
  <si>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</si>
  <si>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</si>
  <si>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</si>
  <si>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</si>
  <si>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</si>
  <si>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</si>
  <si>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</si>
  <si>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</si>
  <si>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</si>
  <si>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</si>
  <si>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</si>
  <si>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</si>
  <si>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</si>
  <si>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</si>
  <si>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</si>
  <si>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</si>
  <si>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</si>
  <si>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</si>
  <si>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</si>
  <si>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</si>
  <si>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</si>
  <si>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</si>
  <si>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</si>
  <si>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</si>
  <si>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</si>
  <si>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</si>
  <si>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</si>
  <si>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</si>
  <si>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</si>
  <si>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</si>
  <si>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</si>
  <si>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</si>
  <si>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</si>
  <si>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</si>
  <si>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</si>
  <si>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</si>
  <si>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</si>
  <si>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</si>
  <si>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</si>
  <si>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</si>
  <si>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</si>
  <si>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</si>
  <si>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</si>
  <si>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</si>
  <si>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</si>
  <si>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</si>
  <si>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</si>
  <si>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</si>
  <si>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</si>
  <si>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</si>
  <si>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</si>
  <si>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</si>
  <si>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</si>
  <si>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</si>
  <si>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</si>
  <si>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</si>
  <si>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</si>
  <si>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</si>
  <si>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</si>
  <si>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</si>
  <si>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</si>
  <si>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</si>
  <si>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</si>
  <si>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</si>
  <si>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</si>
  <si>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</si>
  <si>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</si>
  <si>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</si>
  <si>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</si>
  <si>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</si>
  <si>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</si>
  <si>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</si>
  <si>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</si>
  <si>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</si>
  <si>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</si>
  <si>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</si>
  <si>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</si>
  <si>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</si>
  <si>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</si>
  <si>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</si>
  <si>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</si>
  <si>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</si>
  <si>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</si>
  <si>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</si>
  <si>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</si>
  <si>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</si>
  <si>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</si>
  <si>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</si>
  <si>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</si>
  <si>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</si>
  <si>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</si>
  <si>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</si>
  <si>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</si>
  <si>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</si>
  <si>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</si>
  <si>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</si>
  <si>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</si>
  <si>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</si>
  <si>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</si>
  <si>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</si>
  <si>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</si>
  <si>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</si>
  <si>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</si>
  <si>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</si>
  <si>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</si>
  <si>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</si>
  <si>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</si>
  <si>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</si>
  <si>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</si>
  <si>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</si>
  <si>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</si>
  <si>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</si>
  <si>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</si>
  <si>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</si>
  <si>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</si>
  <si>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</si>
  <si>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</si>
  <si>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</si>
  <si>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</si>
  <si>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</si>
  <si>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</si>
  <si>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</si>
  <si>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</si>
  <si>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</si>
  <si>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</si>
  <si>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</si>
  <si>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</si>
  <si>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</si>
  <si>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</si>
  <si>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</si>
  <si>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</si>
  <si>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</si>
  <si>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</si>
  <si>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</si>
  <si>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</si>
  <si>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</si>
  <si>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</si>
  <si>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</si>
  <si>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</si>
  <si>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</si>
  <si>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</si>
  <si>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</si>
  <si>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</si>
  <si>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</si>
  <si>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</si>
  <si>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</si>
  <si>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</si>
  <si>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</si>
  <si>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</si>
  <si>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</si>
  <si>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</si>
  <si>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</si>
  <si>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</si>
  <si>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</si>
  <si>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</si>
  <si>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</si>
  <si>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</si>
  <si>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</si>
  <si>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</si>
  <si>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</si>
  <si>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</si>
  <si>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</si>
  <si>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</si>
  <si>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</si>
  <si>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</si>
  <si>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</si>
  <si>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</si>
  <si>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</si>
  <si>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</si>
  <si>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</si>
  <si>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</si>
  <si>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</si>
  <si>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</si>
  <si>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</si>
  <si>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</si>
  <si>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</si>
  <si>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</si>
  <si>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</si>
  <si>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</si>
  <si>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</si>
  <si>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</si>
  <si>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</si>
  <si>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</si>
  <si>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</si>
  <si>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</si>
  <si>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</si>
  <si>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</si>
  <si>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</si>
  <si>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</si>
  <si>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</si>
  <si>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</si>
  <si>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</si>
  <si>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</si>
  <si>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</si>
  <si>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</si>
  <si>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</si>
  <si>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</si>
  <si>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</si>
  <si>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</si>
  <si>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</si>
  <si>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</si>
  <si>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</si>
  <si>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</si>
  <si>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</si>
  <si>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</si>
  <si>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</si>
  <si>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</si>
  <si>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</si>
  <si>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</si>
  <si>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</si>
  <si>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</si>
  <si>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</si>
  <si>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</si>
  <si>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</si>
  <si>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</si>
  <si>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</si>
  <si>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</si>
  <si>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</si>
  <si>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</si>
  <si>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</si>
  <si>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</si>
  <si>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</si>
  <si>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</si>
  <si>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</si>
  <si>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</si>
  <si>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</si>
  <si>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</si>
  <si>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</si>
  <si>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</si>
  <si>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</si>
  <si>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</si>
  <si>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</si>
  <si>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</si>
  <si>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</si>
  <si>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</si>
  <si>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</si>
  <si>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</si>
  <si>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</si>
  <si>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</si>
  <si>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</si>
  <si>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</si>
  <si>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</si>
  <si>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</si>
  <si>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</si>
  <si>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</si>
  <si>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</si>
  <si>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</si>
  <si>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</si>
  <si>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</si>
  <si>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</si>
  <si>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</si>
  <si>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</si>
  <si>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</si>
  <si>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</si>
  <si>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</si>
  <si>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</si>
  <si>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</si>
  <si>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</si>
  <si>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</si>
  <si>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</si>
  <si>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</si>
  <si>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</si>
  <si>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</si>
  <si>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</si>
  <si>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</si>
  <si>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</si>
  <si>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</si>
  <si>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</si>
  <si>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</si>
  <si>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</si>
  <si>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</si>
  <si>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</si>
  <si>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</si>
  <si>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</si>
  <si>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</si>
  <si>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</si>
  <si>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</si>
  <si>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</si>
  <si>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</si>
  <si>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</si>
  <si>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</si>
  <si>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</si>
  <si>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</si>
  <si>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</si>
  <si>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</si>
  <si>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</si>
  <si>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</si>
  <si>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</si>
  <si>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</si>
  <si>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</si>
  <si>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</si>
  <si>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</si>
  <si>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</si>
  <si>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</si>
  <si>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</si>
  <si>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</si>
  <si>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</si>
  <si>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</si>
  <si>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</si>
  <si>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</si>
  <si>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</si>
  <si>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</si>
  <si>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</si>
  <si>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</si>
  <si>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</si>
  <si>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</si>
  <si>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</si>
  <si>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</si>
  <si>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</si>
  <si>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</si>
  <si>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</si>
  <si>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</si>
  <si>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</si>
  <si>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</si>
  <si>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</si>
  <si>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</si>
  <si>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</si>
  <si>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</si>
  <si>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</si>
  <si>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</si>
  <si>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</si>
  <si>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</si>
  <si>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</si>
  <si>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</si>
  <si>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</si>
  <si>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</si>
  <si>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</si>
  <si>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</si>
  <si>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</si>
  <si>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</si>
  <si>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</si>
  <si>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</si>
  <si>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</si>
  <si>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</si>
  <si>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</si>
  <si>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</si>
  <si>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</si>
  <si>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</si>
  <si>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</si>
  <si>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</si>
  <si>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</si>
  <si>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</si>
  <si>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</si>
  <si>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</si>
  <si>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</si>
  <si>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</si>
  <si>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</si>
  <si>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</si>
  <si>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</si>
  <si>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</si>
  <si>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</si>
  <si>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</si>
  <si>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</si>
  <si>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</si>
  <si>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</si>
  <si>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</si>
  <si>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</si>
  <si>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</si>
  <si>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</si>
  <si>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</si>
  <si>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</si>
  <si>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</si>
  <si>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</si>
  <si>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</si>
  <si>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</si>
  <si>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</si>
  <si>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</si>
  <si>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</si>
  <si>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</si>
  <si>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</si>
  <si>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</si>
  <si>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</si>
  <si>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</si>
  <si>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</si>
  <si>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</si>
  <si>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</si>
  <si>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</si>
  <si>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</si>
  <si>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</si>
  <si>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</si>
  <si>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</si>
  <si>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</si>
  <si>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</si>
  <si>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</si>
  <si>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</si>
  <si>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</si>
  <si>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</si>
  <si>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</si>
  <si>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</si>
  <si>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</si>
  <si>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</si>
  <si>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</si>
  <si>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</si>
  <si>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</si>
  <si>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</si>
  <si>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</si>
  <si>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</si>
  <si>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</si>
  <si>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</si>
  <si>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</si>
  <si>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</si>
  <si>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</si>
  <si>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</si>
  <si>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</si>
  <si>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</si>
  <si>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</si>
  <si>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</si>
  <si>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</si>
  <si>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</si>
  <si>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</si>
  <si>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</si>
  <si>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</si>
  <si>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</si>
  <si>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</si>
  <si>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</si>
  <si>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</si>
  <si>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</si>
  <si>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</si>
  <si>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</si>
  <si>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</si>
  <si>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</si>
  <si>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</si>
  <si>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</si>
  <si>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</si>
  <si>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</si>
  <si>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</si>
  <si>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</si>
  <si>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</si>
  <si>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</si>
  <si>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</si>
  <si>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</si>
  <si>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</si>
  <si>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</si>
  <si>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</si>
  <si>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</si>
  <si>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</si>
  <si>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</si>
  <si>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</si>
  <si>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</si>
  <si>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</si>
  <si>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</si>
  <si>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</si>
  <si>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</si>
  <si>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</si>
  <si>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</si>
  <si>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</si>
  <si>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</si>
  <si>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</si>
  <si>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</si>
  <si>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</si>
  <si>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</si>
  <si>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</si>
  <si>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</si>
  <si>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</si>
  <si>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</si>
  <si>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</si>
  <si>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</si>
  <si>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</si>
  <si>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</si>
  <si>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</si>
  <si>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</si>
  <si>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</si>
  <si>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</si>
  <si>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</si>
  <si>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</si>
  <si>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</si>
  <si>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</si>
  <si>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</si>
  <si>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</si>
  <si>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</si>
  <si>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</si>
  <si>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</si>
  <si>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</si>
  <si>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</si>
  <si>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</si>
  <si>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</si>
  <si>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</si>
  <si>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</si>
  <si>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</si>
  <si>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</si>
  <si>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</si>
  <si>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</si>
  <si>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</si>
  <si>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</si>
  <si>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</si>
  <si>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</si>
  <si>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</si>
  <si>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</si>
  <si>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</si>
  <si>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</si>
  <si>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</si>
  <si>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</si>
  <si>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</si>
  <si>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</si>
  <si>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</si>
  <si>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</si>
  <si>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</si>
  <si>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</si>
  <si>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</si>
  <si>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</si>
  <si>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</si>
  <si>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</si>
  <si>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</si>
  <si>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</si>
  <si>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</si>
  <si>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</si>
  <si>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</si>
  <si>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</si>
  <si>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</si>
  <si>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</si>
  <si>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</si>
  <si>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</si>
  <si>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</si>
  <si>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</si>
  <si>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</si>
  <si>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</si>
  <si>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</si>
  <si>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</si>
  <si>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</si>
  <si>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</si>
  <si>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</si>
  <si>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</si>
  <si>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</si>
  <si>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</si>
  <si>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</si>
  <si>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</si>
  <si>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</si>
  <si>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</si>
  <si>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</si>
  <si>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</si>
  <si>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</si>
  <si>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</si>
  <si>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</si>
  <si>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</si>
  <si>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</si>
  <si>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</si>
  <si>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</si>
  <si>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</si>
  <si>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</si>
  <si>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</si>
  <si>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</si>
  <si>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</si>
  <si>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</si>
  <si>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</si>
  <si>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</si>
  <si>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</si>
  <si>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</si>
  <si>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</si>
  <si>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</si>
  <si>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</si>
  <si>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</si>
  <si>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</si>
  <si>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</si>
  <si>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</si>
  <si>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</si>
  <si>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</si>
  <si>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</si>
  <si>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</si>
  <si>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</si>
  <si>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</si>
  <si>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</si>
  <si>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</si>
  <si>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</si>
  <si>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</si>
  <si>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</si>
  <si>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</si>
  <si>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</si>
  <si>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</si>
  <si>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</si>
  <si>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</si>
  <si>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</si>
  <si>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</si>
  <si>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</si>
  <si>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</si>
  <si>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</si>
  <si>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</si>
  <si>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</si>
  <si>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</si>
  <si>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</si>
  <si>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</si>
  <si>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</si>
  <si>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</si>
  <si>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</si>
  <si>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</si>
  <si>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</si>
  <si>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</si>
  <si>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</si>
  <si>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</si>
  <si>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</si>
  <si>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</si>
  <si>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</si>
  <si>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</si>
  <si>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</si>
  <si>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</si>
  <si>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</si>
  <si>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</si>
  <si>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</si>
  <si>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</si>
  <si>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</si>
  <si>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</si>
  <si>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</si>
  <si>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</si>
  <si>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</si>
  <si>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</si>
  <si>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</si>
  <si>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</si>
  <si>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</si>
  <si>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</si>
  <si>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</si>
  <si>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</si>
  <si>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</si>
  <si>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</si>
  <si>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</si>
  <si>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</si>
  <si>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</si>
  <si>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</si>
  <si>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</si>
  <si>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</si>
  <si>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</si>
  <si>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</si>
  <si>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</si>
  <si>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</si>
  <si>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</si>
  <si>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</si>
  <si>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</si>
  <si>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</si>
  <si>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</si>
  <si>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</si>
  <si>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</si>
  <si>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</si>
  <si>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</si>
  <si>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</si>
  <si>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</si>
  <si>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</si>
  <si>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</si>
  <si>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</si>
  <si>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</si>
  <si>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</si>
  <si>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</si>
  <si>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</si>
  <si>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</si>
  <si>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</si>
  <si>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</si>
  <si>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</si>
  <si>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</si>
  <si>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</si>
  <si>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</si>
  <si>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</si>
  <si>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</si>
  <si>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</si>
  <si>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</si>
  <si>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</si>
  <si>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</si>
  <si>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</si>
  <si>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</si>
  <si>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</si>
  <si>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</si>
  <si>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</si>
  <si>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</si>
  <si>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</si>
  <si>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</si>
  <si>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</si>
  <si>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</si>
  <si>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</si>
  <si>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</si>
  <si>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</si>
  <si>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</si>
  <si>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</si>
  <si>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</si>
  <si>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</si>
  <si>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</si>
  <si>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</si>
  <si>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</si>
  <si>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</si>
  <si>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</si>
  <si>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</si>
  <si>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</si>
  <si>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</si>
  <si>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</si>
  <si>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</si>
  <si>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</si>
  <si>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</si>
  <si>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</si>
  <si>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</si>
  <si>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</si>
  <si>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</si>
  <si>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</si>
  <si>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</si>
  <si>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</si>
  <si>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</si>
  <si>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</si>
  <si>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</si>
  <si>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</si>
  <si>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</si>
  <si>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</si>
  <si>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</si>
  <si>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</si>
  <si>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</si>
  <si>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</si>
  <si>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</si>
  <si>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</si>
  <si>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</si>
  <si>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</si>
  <si>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</si>
  <si>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</si>
  <si>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</si>
  <si>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</si>
  <si>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</si>
  <si>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</si>
  <si>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</si>
  <si>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</si>
  <si>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</si>
  <si>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</si>
  <si>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</si>
  <si>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</si>
  <si>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</si>
  <si>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</si>
  <si>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</si>
  <si>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</si>
  <si>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</si>
  <si>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</si>
  <si>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</si>
  <si>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</si>
  <si>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</si>
  <si>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</si>
  <si>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</si>
  <si>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</si>
  <si>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</si>
  <si>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</si>
  <si>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</si>
  <si>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</si>
  <si>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</si>
  <si>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</si>
  <si>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</si>
  <si>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</si>
  <si>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</si>
  <si>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</si>
  <si>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</si>
  <si>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</si>
  <si>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</si>
  <si>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</si>
  <si>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</si>
  <si>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</si>
  <si>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</si>
  <si>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</si>
  <si>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</si>
  <si>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</si>
  <si>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</si>
  <si>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</si>
  <si>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</si>
  <si>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</si>
  <si>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</si>
  <si>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</si>
  <si>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</si>
  <si>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</si>
  <si>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</si>
  <si>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</si>
  <si>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</si>
  <si>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</si>
  <si>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</si>
  <si>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</si>
  <si>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</si>
  <si>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</si>
  <si>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</si>
  <si>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</si>
  <si>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</si>
  <si>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</si>
  <si>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</si>
  <si>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</si>
  <si>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</si>
  <si>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</si>
  <si>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</si>
  <si>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</si>
  <si>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</si>
  <si>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</si>
  <si>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</si>
  <si>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</si>
  <si>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</si>
  <si>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</si>
  <si>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</si>
  <si>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</si>
  <si>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</si>
  <si>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</si>
  <si>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</si>
  <si>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</si>
  <si>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</si>
  <si>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</si>
  <si>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</si>
  <si>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</si>
  <si>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</si>
  <si>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</si>
  <si>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</si>
  <si>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</si>
  <si>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</si>
  <si>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</si>
  <si>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</si>
  <si>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</si>
  <si>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</si>
  <si>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</si>
  <si>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</si>
  <si>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</si>
  <si>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</si>
  <si>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</si>
  <si>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</si>
  <si>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</si>
  <si>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</si>
  <si>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</si>
  <si>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</si>
  <si>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</si>
  <si>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</si>
  <si>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</si>
  <si>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</si>
  <si>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</si>
  <si>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</si>
  <si>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</si>
  <si>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</si>
  <si>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</si>
  <si>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</si>
  <si>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</si>
  <si>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</si>
  <si>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</si>
  <si>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</si>
  <si>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</si>
  <si>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</si>
  <si>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</si>
  <si>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</si>
  <si>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</si>
  <si>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</si>
  <si>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</si>
  <si>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</si>
  <si>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</si>
  <si>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</si>
  <si>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</si>
  <si>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</si>
  <si>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</si>
  <si>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</si>
  <si>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</si>
  <si>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</si>
  <si>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</si>
  <si>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</si>
  <si>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</si>
  <si>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</si>
  <si>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</si>
  <si>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</si>
  <si>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</si>
  <si>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</si>
  <si>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</si>
  <si>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</si>
  <si>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</si>
  <si>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</si>
  <si>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</si>
  <si>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</si>
  <si>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</si>
  <si>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</si>
  <si>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</si>
  <si>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</si>
  <si>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</si>
  <si>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</si>
  <si>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</si>
  <si>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</si>
  <si>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</si>
  <si>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</si>
  <si>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</si>
  <si>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</si>
  <si>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</si>
  <si>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</si>
  <si>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</si>
  <si>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</si>
  <si>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</si>
  <si>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</si>
  <si>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</si>
  <si>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</si>
  <si>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</si>
  <si>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</si>
  <si>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</si>
  <si>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</si>
  <si>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</si>
  <si>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</si>
  <si>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</si>
  <si>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</si>
  <si>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</si>
  <si>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</si>
  <si>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</si>
  <si>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</si>
  <si>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</si>
  <si>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</si>
  <si>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</si>
  <si>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</si>
  <si>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</si>
  <si>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</si>
  <si>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</si>
  <si>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</si>
  <si>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</si>
  <si>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</si>
  <si>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</si>
  <si>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</si>
  <si>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</si>
  <si>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</si>
  <si>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</si>
  <si>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</si>
  <si>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</si>
  <si>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</si>
  <si>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</si>
  <si>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</si>
  <si>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</si>
  <si>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</si>
  <si>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</si>
  <si>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</si>
  <si>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</si>
  <si>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</si>
  <si>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</si>
  <si>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</si>
  <si>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</si>
  <si>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</si>
  <si>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</si>
  <si>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</si>
  <si>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</si>
  <si>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</si>
  <si>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</si>
  <si>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</si>
  <si>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</si>
  <si>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</si>
  <si>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</si>
  <si>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</si>
  <si>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</si>
  <si>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</si>
  <si>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</si>
  <si>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</si>
  <si>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</si>
  <si>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</si>
  <si>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</si>
  <si>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</si>
  <si>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</si>
  <si>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</si>
  <si>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</si>
  <si>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</si>
  <si>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</si>
  <si>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</si>
  <si>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</si>
  <si>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</si>
  <si>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</si>
  <si>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</si>
  <si>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</si>
  <si>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</si>
  <si>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</si>
  <si>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</si>
  <si>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</si>
  <si>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</si>
  <si>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</si>
  <si>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</si>
  <si>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</si>
  <si>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</si>
  <si>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</si>
  <si>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</si>
  <si>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</si>
  <si>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</si>
  <si>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</si>
  <si>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</si>
  <si>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</si>
  <si>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</si>
  <si>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</si>
  <si>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</si>
  <si>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</si>
  <si>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</si>
  <si>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</si>
  <si>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</si>
  <si>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</si>
  <si>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</si>
  <si>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</si>
  <si>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</si>
  <si>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</si>
  <si>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</si>
  <si>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</si>
  <si>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</si>
  <si>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</si>
  <si>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</si>
  <si>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</si>
  <si>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</si>
  <si>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</si>
  <si>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</si>
  <si>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</si>
  <si>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</si>
  <si>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</si>
  <si>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</si>
  <si>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</si>
  <si>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</si>
  <si>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</si>
  <si>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</si>
  <si>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</si>
  <si>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</si>
  <si>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</si>
  <si>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</si>
  <si>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</si>
  <si>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</si>
  <si>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</si>
  <si>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</si>
  <si>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</si>
  <si>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</si>
  <si>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</si>
  <si>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</si>
  <si>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</si>
  <si>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</si>
  <si>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</si>
  <si>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</si>
  <si>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</si>
  <si>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</si>
  <si>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</si>
  <si>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</si>
  <si>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</si>
  <si>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</si>
  <si>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</si>
  <si>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</si>
  <si>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</si>
  <si>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</si>
  <si>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</si>
  <si>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</si>
  <si>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</si>
  <si>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</si>
  <si>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</si>
  <si>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</si>
  <si>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</si>
  <si>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</si>
  <si>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</si>
  <si>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</si>
  <si>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</si>
  <si>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</si>
  <si>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</si>
  <si>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</si>
  <si>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</si>
  <si>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</si>
  <si>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</si>
  <si>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</si>
  <si>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</si>
  <si>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</si>
  <si>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</si>
  <si>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</si>
  <si>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</si>
  <si>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</si>
  <si>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</si>
  <si>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</si>
  <si>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</si>
  <si>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</si>
  <si>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</si>
  <si>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</si>
  <si>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</si>
  <si>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</si>
  <si>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</si>
  <si>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</si>
  <si>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</si>
  <si>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</si>
  <si>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</si>
  <si>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</si>
  <si>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</si>
  <si>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</si>
  <si>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</si>
  <si>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</si>
  <si>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</si>
  <si>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</si>
  <si>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</si>
  <si>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</si>
  <si>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</si>
  <si>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</si>
  <si>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</si>
  <si>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</si>
  <si>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</si>
  <si>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</si>
  <si>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</si>
  <si>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</si>
  <si>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</si>
  <si>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</si>
  <si>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</si>
  <si>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</si>
  <si>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</si>
  <si>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</si>
  <si>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</si>
  <si>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</si>
  <si>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</si>
  <si>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</si>
  <si>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</si>
  <si>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</si>
  <si>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</si>
  <si>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</si>
  <si>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</si>
  <si>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</si>
  <si>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</si>
  <si>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</si>
  <si>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</si>
  <si>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</si>
  <si>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</si>
  <si>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</si>
  <si>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</si>
  <si>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</si>
  <si>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</si>
  <si>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</si>
  <si>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</si>
  <si>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</si>
  <si>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</si>
  <si>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</si>
  <si>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</si>
  <si>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</si>
  <si>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</si>
  <si>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</si>
  <si>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</si>
  <si>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</si>
  <si>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</si>
  <si>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</si>
  <si>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</si>
  <si>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</si>
  <si>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</si>
  <si>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</si>
  <si>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</si>
  <si>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</si>
  <si>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</si>
  <si>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</si>
  <si>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</si>
  <si>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</si>
  <si>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</si>
  <si>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</si>
  <si>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</si>
  <si>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</si>
  <si>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</si>
  <si>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</si>
  <si>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</si>
  <si>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</si>
  <si>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</si>
  <si>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</si>
  <si>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</si>
  <si>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</si>
  <si>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</si>
  <si>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</si>
  <si>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</si>
  <si>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</si>
  <si>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</si>
  <si>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</si>
  <si>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</si>
  <si>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</si>
  <si>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</si>
  <si>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</si>
  <si>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</si>
  <si>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</si>
  <si>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</si>
  <si>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</si>
  <si>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</si>
  <si>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</si>
  <si>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</si>
  <si>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</si>
  <si>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</si>
  <si>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</si>
  <si>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</si>
  <si>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</si>
  <si>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</si>
  <si>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</si>
  <si>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</si>
  <si>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</si>
  <si>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</si>
  <si>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</si>
  <si>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</si>
  <si>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</si>
  <si>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</si>
  <si>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</si>
  <si>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</si>
  <si>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</si>
  <si>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</si>
  <si>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</si>
  <si>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</si>
  <si>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</si>
  <si>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</si>
  <si>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</si>
  <si>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</si>
  <si>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</si>
  <si>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</si>
  <si>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</si>
  <si>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</si>
  <si>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</si>
  <si>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</si>
  <si>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</si>
  <si>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</si>
  <si>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</si>
  <si>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</si>
  <si>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</si>
  <si>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</si>
  <si>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</si>
  <si>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</si>
  <si>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</si>
  <si>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</si>
  <si>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</si>
  <si>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</si>
  <si>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</si>
  <si>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</si>
  <si>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</si>
  <si>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</si>
  <si>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</si>
  <si>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</si>
  <si>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</si>
  <si>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</si>
  <si>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</si>
  <si>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</si>
  <si>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</si>
  <si>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</si>
  <si>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</si>
  <si>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</si>
  <si>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</si>
  <si>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</si>
  <si>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</si>
  <si>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</si>
  <si>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</si>
  <si>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</si>
  <si>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</si>
  <si>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</si>
  <si>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</si>
  <si>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</si>
  <si>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</si>
  <si>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</si>
  <si>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</si>
  <si>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</si>
  <si>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</si>
  <si>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</si>
  <si>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</si>
  <si>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</si>
  <si>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</si>
  <si>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</si>
  <si>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</si>
  <si>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</si>
  <si>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</si>
  <si>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</si>
  <si>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</si>
  <si>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</si>
  <si>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</si>
  <si>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</si>
  <si>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</si>
  <si>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</si>
  <si>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</si>
  <si>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</si>
  <si>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</si>
  <si>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</si>
  <si>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</si>
  <si>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</si>
  <si>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</si>
  <si>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</si>
  <si>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</si>
  <si>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</si>
  <si>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</si>
  <si>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</si>
  <si>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</si>
  <si>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</si>
  <si>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</si>
  <si>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</si>
  <si>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</si>
  <si>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</si>
  <si>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</si>
  <si>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</si>
  <si>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</si>
  <si>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</si>
  <si>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</si>
  <si>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</si>
  <si>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</si>
  <si>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</si>
  <si>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</si>
  <si>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</si>
  <si>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</si>
  <si>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</si>
  <si>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</si>
  <si>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</si>
  <si>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</si>
  <si>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</si>
  <si>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</si>
  <si>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</si>
  <si>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</si>
  <si>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</si>
  <si>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</si>
  <si>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</si>
  <si>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</si>
  <si>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</si>
  <si>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</si>
  <si>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</si>
  <si>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</si>
  <si>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</si>
  <si>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</si>
  <si>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</si>
  <si>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</si>
  <si>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</si>
  <si>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</si>
  <si>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</si>
  <si>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</si>
  <si>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</si>
  <si>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</si>
  <si>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</si>
  <si>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</si>
  <si>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</si>
  <si>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</si>
  <si>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</si>
  <si>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</si>
  <si>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</si>
  <si>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</si>
  <si>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</si>
  <si>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</si>
  <si>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</si>
  <si>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</si>
  <si>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</si>
  <si>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</si>
  <si>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</si>
  <si>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</si>
  <si>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</si>
  <si>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</si>
  <si>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</si>
  <si>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</si>
  <si>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</si>
  <si>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</si>
  <si>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</si>
  <si>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</si>
  <si>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</si>
  <si>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</si>
  <si>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</si>
  <si>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</si>
  <si>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</si>
  <si>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</si>
  <si>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</si>
  <si>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</si>
  <si>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</si>
  <si>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</si>
  <si>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</si>
  <si>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</si>
  <si>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</si>
  <si>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</si>
  <si>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</si>
  <si>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</si>
  <si>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</si>
  <si>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</si>
  <si>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</si>
  <si>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</si>
  <si>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</si>
  <si>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</si>
  <si>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</si>
  <si>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</si>
  <si>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</si>
  <si>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</si>
  <si>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</si>
  <si>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</si>
  <si>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</si>
  <si>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</si>
  <si>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</si>
  <si>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</si>
  <si>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</si>
  <si>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</si>
  <si>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</si>
  <si>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</si>
  <si>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</si>
  <si>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</si>
  <si>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</si>
  <si>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</si>
  <si>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</si>
  <si>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</si>
  <si>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</si>
  <si>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</si>
  <si>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</si>
  <si>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</si>
  <si>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</si>
  <si>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</si>
  <si>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</si>
  <si>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</si>
  <si>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</si>
  <si>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</si>
  <si>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</si>
  <si>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</si>
  <si>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</si>
  <si>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</si>
  <si>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</si>
  <si>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</si>
  <si>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</si>
  <si>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</si>
  <si>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</si>
  <si>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</si>
  <si>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</si>
  <si>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</si>
  <si>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</si>
  <si>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</si>
  <si>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</si>
  <si>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</si>
  <si>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</si>
  <si>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</si>
  <si>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</si>
  <si>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</si>
  <si>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</si>
  <si>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</si>
  <si>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</si>
  <si>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</si>
  <si>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</si>
  <si>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</si>
  <si>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</si>
  <si>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</si>
  <si>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</si>
  <si>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</si>
  <si>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</si>
  <si>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</si>
  <si>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</si>
  <si>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</si>
  <si>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</si>
  <si>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</si>
  <si>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</si>
  <si>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</si>
  <si>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</si>
  <si>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</si>
  <si>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</si>
  <si>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</si>
  <si>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</si>
  <si>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</si>
  <si>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</si>
  <si>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</si>
  <si>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</si>
  <si>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</si>
  <si>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</si>
  <si>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</si>
  <si>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</si>
  <si>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</si>
  <si>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</si>
  <si>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</si>
  <si>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</si>
  <si>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</si>
  <si>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</si>
  <si>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</si>
  <si>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</si>
  <si>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</si>
  <si>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</si>
  <si>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</si>
  <si>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</si>
  <si>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</si>
  <si>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</si>
  <si>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</si>
  <si>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</si>
  <si>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</si>
  <si>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</si>
  <si>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</si>
  <si>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</si>
  <si>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</si>
  <si>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</si>
  <si>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</si>
  <si>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</si>
  <si>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</si>
  <si>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</si>
  <si>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</si>
  <si>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</si>
  <si>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</si>
  <si>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</si>
  <si>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</si>
  <si>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</si>
  <si>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</si>
  <si>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</si>
  <si>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</si>
  <si>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</si>
  <si>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</si>
  <si>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</si>
  <si>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</si>
  <si>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</si>
  <si>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</si>
  <si>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</si>
  <si>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</si>
  <si>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</si>
  <si>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</si>
  <si>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</si>
  <si>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</si>
  <si>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</si>
  <si>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</si>
  <si>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</si>
  <si>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</si>
  <si>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</si>
  <si>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</si>
  <si>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</si>
  <si>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</si>
  <si>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</si>
  <si>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</si>
  <si>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</si>
  <si>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</si>
  <si>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</si>
  <si>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</si>
  <si>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</si>
  <si>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</si>
  <si>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</si>
  <si>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</si>
  <si>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</si>
  <si>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</si>
  <si>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</si>
  <si>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</si>
  <si>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</si>
  <si>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</si>
  <si>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</si>
  <si>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</si>
  <si>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</si>
  <si>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</si>
  <si>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</si>
  <si>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</si>
  <si>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</si>
  <si>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</si>
  <si>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</si>
  <si>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</si>
  <si>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</si>
  <si>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</si>
  <si>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</si>
  <si>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</si>
  <si>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</si>
  <si>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</si>
  <si>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</si>
  <si>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</si>
  <si>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</si>
  <si>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</si>
  <si>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</si>
  <si>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</si>
  <si>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</si>
  <si>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</si>
  <si>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</si>
  <si>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</si>
  <si>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</si>
  <si>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</si>
  <si>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</si>
  <si>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</si>
  <si>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</si>
  <si>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</si>
  <si>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</si>
  <si>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</si>
  <si>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</si>
  <si>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</si>
  <si>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</si>
  <si>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</si>
  <si>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</si>
  <si>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</si>
  <si>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</si>
  <si>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</si>
  <si>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</si>
  <si>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</si>
  <si>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</si>
  <si>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</si>
  <si>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</si>
  <si>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</si>
  <si>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</si>
  <si>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</si>
  <si>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</si>
  <si>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</si>
  <si>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</si>
  <si>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</si>
  <si>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</si>
  <si>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</si>
  <si>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</si>
  <si>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</si>
  <si>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</si>
  <si>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</si>
  <si>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</si>
  <si>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</si>
  <si>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</si>
  <si>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</si>
  <si>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</si>
  <si>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</si>
  <si>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</si>
  <si>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</si>
  <si>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</si>
  <si>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</si>
  <si>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</si>
  <si>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</si>
  <si>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</si>
  <si>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</si>
  <si>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</si>
  <si>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</si>
  <si>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</si>
  <si>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</si>
  <si>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</si>
  <si>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</si>
  <si>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</si>
  <si>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</si>
  <si>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</si>
  <si>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</si>
  <si>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</si>
  <si>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</si>
  <si>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</si>
  <si>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</si>
  <si>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</si>
  <si>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</si>
  <si>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</si>
  <si>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</si>
  <si>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</si>
  <si>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</si>
  <si>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</si>
  <si>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</si>
  <si>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</si>
  <si>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</si>
  <si>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</si>
  <si>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</si>
  <si>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</si>
  <si>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</si>
  <si>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</si>
  <si>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</si>
  <si>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</si>
  <si>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</si>
  <si>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</si>
  <si>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</si>
  <si>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</si>
  <si>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</si>
  <si>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</si>
  <si>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</si>
  <si>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</si>
  <si>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</si>
  <si>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</si>
  <si>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</si>
  <si>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</si>
  <si>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</si>
  <si>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</si>
  <si>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</si>
  <si>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</si>
  <si>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</si>
  <si>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</si>
  <si>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</si>
  <si>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</si>
  <si>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</si>
  <si>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</si>
  <si>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</si>
  <si>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</si>
  <si>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</si>
  <si>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</si>
  <si>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</si>
  <si>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</si>
  <si>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</si>
  <si>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</si>
  <si>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</si>
  <si>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</si>
  <si>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</si>
  <si>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</si>
  <si>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</si>
  <si>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</si>
  <si>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</si>
  <si>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</si>
  <si>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</si>
  <si>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</si>
  <si>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</si>
  <si>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</si>
  <si>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</si>
  <si>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</si>
  <si>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</si>
  <si>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</si>
  <si>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</si>
  <si>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</si>
  <si>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</si>
  <si>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</si>
  <si>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</si>
  <si>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</si>
  <si>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</si>
  <si>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</si>
  <si>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</si>
  <si>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</si>
  <si>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</si>
  <si>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</si>
  <si>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</si>
  <si>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</si>
  <si>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</si>
  <si>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</si>
  <si>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</si>
  <si>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</si>
  <si>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</si>
  <si>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</si>
  <si>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</si>
  <si>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</si>
  <si>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</si>
  <si>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</si>
  <si>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</si>
  <si>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</si>
  <si>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</si>
  <si>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</si>
  <si>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</si>
  <si>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</si>
  <si>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</si>
  <si>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</si>
  <si>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</si>
  <si>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</si>
  <si>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</si>
  <si>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</si>
  <si>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</si>
  <si>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</si>
  <si>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</si>
  <si>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</si>
  <si>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</si>
  <si>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</si>
  <si>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</si>
  <si>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</si>
  <si>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</si>
  <si>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</si>
  <si>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</si>
  <si>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</si>
  <si>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</si>
  <si>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</si>
  <si>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</si>
  <si>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</si>
  <si>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</si>
  <si>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</si>
  <si>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</si>
  <si>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</si>
  <si>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</si>
  <si>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</si>
  <si>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</si>
  <si>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</si>
  <si>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</si>
  <si>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</si>
  <si>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</si>
  <si>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</si>
  <si>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</si>
  <si>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</si>
  <si>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</si>
  <si>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</si>
  <si>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</si>
  <si>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</si>
  <si>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</si>
  <si>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</si>
  <si>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</si>
  <si>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</si>
  <si>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</si>
  <si>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</si>
  <si>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</si>
  <si>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</si>
  <si>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</si>
  <si>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</si>
  <si>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</si>
  <si>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</si>
  <si>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</si>
  <si>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</si>
  <si>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</si>
  <si>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</si>
  <si>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</si>
  <si>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</si>
  <si>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</si>
  <si>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</si>
  <si>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</si>
  <si>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</si>
  <si>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</si>
  <si>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</si>
  <si>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</si>
  <si>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</si>
  <si>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</si>
  <si>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</si>
  <si>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</si>
  <si>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</si>
  <si>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</si>
  <si>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</si>
  <si>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</si>
  <si>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</si>
  <si>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</si>
  <si>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</si>
  <si>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</si>
  <si>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</si>
  <si>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</si>
  <si>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</si>
  <si>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</si>
  <si>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</si>
  <si>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</si>
  <si>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</si>
  <si>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</si>
  <si>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</si>
  <si>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</si>
  <si>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</si>
  <si>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</si>
  <si>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</si>
  <si>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</si>
  <si>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</si>
  <si>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</si>
  <si>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</si>
  <si>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</si>
  <si>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</si>
  <si>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</si>
  <si>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</si>
  <si>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</si>
  <si>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</si>
  <si>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</si>
  <si>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</si>
  <si>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</si>
  <si>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</si>
  <si>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</si>
  <si>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</si>
  <si>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</si>
  <si>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</si>
  <si>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</si>
  <si>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</si>
  <si>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</si>
  <si>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</si>
  <si>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</si>
  <si>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</si>
  <si>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</si>
  <si>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</si>
  <si>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</si>
  <si>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</si>
  <si>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</si>
  <si>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</si>
  <si>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</si>
  <si>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</si>
  <si>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</si>
  <si>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</si>
  <si>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</si>
  <si>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</si>
  <si>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</si>
  <si>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</si>
  <si>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</si>
  <si>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</si>
  <si>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</si>
  <si>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</si>
  <si>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</si>
  <si>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</si>
  <si>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</si>
  <si>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</si>
  <si>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</si>
  <si>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</si>
  <si>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</si>
  <si>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</si>
  <si>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</si>
  <si>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</si>
  <si>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</si>
  <si>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</si>
  <si>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</si>
  <si>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</si>
  <si>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</si>
  <si>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</si>
  <si>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</si>
  <si>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</si>
  <si>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</si>
  <si>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</si>
  <si>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</si>
  <si>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</si>
  <si>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</si>
  <si>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</si>
  <si>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</si>
  <si>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</si>
  <si>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</si>
  <si>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</si>
  <si>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</si>
  <si>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</si>
  <si>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</si>
  <si>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</si>
  <si>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</si>
  <si>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</si>
  <si>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</si>
  <si>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</si>
  <si>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</si>
  <si>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</si>
  <si>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</si>
  <si>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</si>
  <si>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</si>
  <si>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</si>
  <si>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</si>
  <si>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</si>
  <si>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</si>
  <si>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</si>
  <si>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</si>
  <si>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</si>
  <si>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</si>
  <si>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</si>
  <si>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</si>
  <si>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</si>
  <si>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</si>
  <si>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</si>
  <si>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</si>
  <si>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</si>
  <si>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</si>
  <si>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</si>
  <si>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</si>
  <si>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</si>
  <si>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</si>
  <si>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</si>
  <si>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</si>
  <si>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</si>
  <si>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</si>
  <si>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</si>
  <si>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</si>
  <si>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</si>
  <si>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</si>
  <si>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</si>
  <si>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</si>
  <si>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</si>
  <si>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</si>
  <si>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</si>
  <si>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</si>
  <si>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</si>
  <si>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</si>
  <si>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</si>
  <si>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</si>
  <si>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</si>
  <si>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</si>
  <si>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</si>
  <si>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</si>
  <si>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</si>
  <si>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</si>
  <si>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</si>
  <si>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</si>
  <si>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</si>
  <si>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</si>
  <si>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</si>
  <si>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</si>
  <si>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</si>
  <si>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</si>
  <si>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</si>
  <si>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</si>
  <si>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</si>
  <si>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</si>
  <si>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</si>
  <si>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</si>
  <si>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</si>
  <si>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</si>
  <si>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</si>
  <si>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</si>
  <si>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</si>
  <si>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</si>
  <si>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</si>
  <si>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</si>
  <si>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</si>
  <si>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</si>
  <si>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</si>
  <si>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</si>
  <si>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</si>
  <si>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</si>
  <si>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</si>
  <si>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</si>
  <si>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</si>
  <si>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</si>
  <si>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</si>
  <si>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</si>
  <si>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</si>
  <si>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</si>
  <si>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</si>
  <si>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</si>
  <si>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</si>
  <si>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</si>
  <si>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</si>
  <si>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</si>
  <si>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</si>
  <si>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</si>
  <si>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</si>
  <si>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</si>
  <si>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</si>
  <si>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</si>
  <si>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</si>
  <si>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</si>
  <si>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</si>
  <si>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</si>
  <si>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</si>
  <si>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</si>
  <si>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</si>
  <si>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</si>
  <si>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</si>
  <si>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</si>
  <si>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</si>
  <si>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</si>
  <si>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</si>
  <si>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</si>
  <si>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</si>
  <si>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</si>
  <si>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</si>
  <si>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</si>
  <si>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</si>
  <si>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</si>
  <si>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</si>
  <si>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</si>
  <si>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</si>
  <si>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</si>
  <si>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</si>
  <si>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</si>
  <si>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</si>
  <si>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</si>
  <si>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</si>
  <si>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</si>
  <si>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</si>
  <si>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</si>
  <si>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</si>
  <si>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</si>
  <si>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</si>
  <si>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</si>
  <si>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</si>
  <si>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</si>
  <si>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</si>
  <si>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</si>
  <si>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</si>
  <si>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</si>
  <si>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</si>
  <si>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</si>
  <si>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</si>
  <si>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</si>
  <si>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</si>
  <si>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</si>
  <si>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</si>
  <si>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</si>
  <si>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</si>
  <si>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</si>
  <si>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</si>
  <si>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</si>
  <si>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</si>
  <si>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</si>
  <si>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</si>
  <si>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</si>
  <si>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</si>
  <si>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</si>
  <si>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</si>
  <si>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</si>
  <si>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</si>
  <si>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</si>
  <si>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</si>
  <si>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</si>
  <si>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</si>
  <si>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</si>
  <si>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</si>
  <si>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</si>
  <si>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</si>
  <si>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</si>
  <si>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</si>
  <si>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</si>
  <si>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</si>
  <si>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</si>
  <si>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</si>
  <si>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</si>
  <si>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</si>
  <si>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</si>
  <si>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</si>
  <si>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</si>
  <si>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</si>
  <si>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</si>
  <si>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</si>
  <si>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</si>
  <si>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</si>
  <si>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</si>
  <si>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</si>
  <si>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</si>
  <si>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</si>
  <si>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</si>
  <si>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</si>
  <si>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</si>
  <si>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</si>
  <si>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</si>
  <si>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</si>
  <si>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</si>
  <si>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</si>
  <si>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</si>
  <si>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</si>
  <si>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</si>
  <si>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</si>
  <si>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</si>
  <si>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</si>
  <si>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</si>
  <si>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</si>
  <si>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</si>
  <si>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</si>
  <si>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</si>
  <si>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</si>
  <si>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</si>
  <si>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</si>
  <si>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</si>
  <si>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</si>
  <si>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</si>
  <si>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</si>
  <si>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</si>
  <si>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</si>
  <si>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</si>
  <si>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</si>
  <si>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</si>
  <si>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</si>
  <si>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</si>
  <si>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</si>
  <si>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</si>
  <si>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</si>
  <si>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</si>
  <si>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</si>
  <si>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</si>
  <si>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</si>
  <si>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</si>
  <si>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</si>
  <si>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</si>
  <si>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</si>
  <si>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</si>
  <si>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</si>
  <si>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</si>
  <si>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</si>
  <si>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</si>
  <si>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</si>
  <si>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</si>
  <si>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</si>
  <si>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</si>
  <si>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</si>
  <si>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</si>
  <si>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</si>
  <si>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</si>
  <si>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</si>
  <si>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</si>
  <si>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</si>
  <si>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</si>
  <si>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</si>
  <si>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</si>
  <si>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</si>
  <si>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</si>
  <si>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</si>
  <si>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</si>
  <si>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</si>
  <si>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</si>
  <si>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</si>
  <si>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</si>
  <si>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</si>
  <si>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</si>
  <si>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</si>
  <si>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</si>
  <si>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</si>
  <si>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</si>
  <si>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</si>
  <si>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</si>
  <si>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</si>
  <si>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</si>
  <si>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</si>
  <si>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</si>
  <si>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</si>
  <si>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</si>
  <si>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</si>
  <si>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</si>
  <si>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</si>
  <si>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</si>
  <si>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</si>
  <si>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</si>
  <si>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</si>
  <si>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</si>
  <si>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</si>
  <si>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</si>
  <si>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</si>
  <si>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</si>
  <si>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</si>
  <si>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</si>
  <si>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</si>
  <si>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</si>
  <si>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</si>
  <si>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</si>
  <si>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</si>
  <si>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</si>
  <si>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</si>
  <si>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</si>
  <si>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</si>
  <si>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</si>
  <si>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</si>
  <si>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</si>
  <si>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</si>
  <si>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</si>
  <si>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</si>
  <si>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</si>
  <si>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</si>
  <si>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</si>
  <si>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</si>
  <si>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</si>
  <si>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</si>
  <si>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</si>
  <si>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</si>
  <si>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</si>
  <si>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</si>
  <si>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</si>
  <si>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</si>
  <si>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</si>
  <si>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</si>
  <si>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</si>
  <si>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</si>
  <si>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</si>
  <si>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</si>
  <si>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</si>
  <si>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</si>
  <si>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</si>
  <si>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</si>
  <si>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</si>
  <si>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</si>
  <si>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</si>
  <si>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</si>
  <si>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</si>
  <si>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</si>
  <si>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</si>
  <si>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</si>
  <si>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</si>
  <si>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</si>
  <si>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</si>
  <si>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</si>
  <si>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</si>
  <si>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</si>
  <si>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</si>
  <si>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</si>
  <si>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</si>
  <si>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</si>
  <si>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</si>
  <si>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</si>
  <si>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</si>
  <si>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</si>
  <si>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</si>
  <si>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</si>
  <si>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</si>
  <si>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</si>
  <si>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</si>
  <si>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</si>
  <si>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</si>
  <si>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</si>
  <si>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</si>
  <si>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</si>
  <si>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</si>
  <si>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</si>
  <si>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</si>
  <si>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</si>
  <si>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</si>
  <si>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</si>
  <si>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</si>
  <si>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</si>
  <si>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</si>
  <si>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</si>
  <si>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</si>
  <si>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</si>
  <si>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</si>
  <si>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</si>
  <si>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</si>
  <si>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</si>
  <si>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</si>
  <si>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</si>
  <si>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</si>
  <si>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</si>
  <si>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</si>
  <si>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</si>
  <si>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</si>
  <si>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</si>
  <si>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</si>
  <si>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</si>
  <si>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</si>
  <si>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</si>
  <si>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</si>
  <si>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</si>
  <si>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</si>
  <si>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</si>
  <si>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</si>
  <si>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</si>
  <si>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</si>
  <si>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</si>
  <si>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</si>
  <si>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</si>
  <si>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</si>
  <si>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</si>
  <si>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</si>
  <si>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</si>
  <si>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</si>
  <si>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</si>
  <si>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</si>
  <si>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</si>
  <si>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</si>
  <si>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</si>
  <si>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</si>
  <si>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</si>
  <si>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</si>
  <si>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</si>
  <si>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</si>
  <si>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</si>
  <si>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</si>
  <si>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</si>
  <si>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</si>
  <si>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</si>
  <si>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</si>
  <si>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</si>
  <si>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</si>
  <si>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</si>
  <si>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</si>
  <si>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</si>
  <si>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</si>
  <si>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</si>
  <si>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</si>
  <si>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</si>
  <si>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</si>
  <si>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</si>
  <si>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</si>
  <si>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</si>
  <si>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</si>
  <si>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</si>
  <si>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</si>
  <si>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</si>
  <si>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</si>
  <si>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</si>
  <si>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</si>
  <si>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</si>
  <si>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</si>
  <si>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</si>
  <si>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</si>
  <si>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</si>
  <si>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</si>
  <si>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</si>
  <si>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</si>
  <si>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</si>
  <si>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</si>
  <si>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</si>
  <si>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</si>
  <si>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</si>
  <si>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</si>
  <si>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</si>
  <si>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</si>
  <si>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</si>
  <si>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</si>
  <si>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</si>
  <si>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</si>
  <si>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</si>
  <si>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</si>
  <si>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</si>
  <si>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</si>
  <si>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</si>
  <si>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</si>
  <si>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</si>
  <si>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</si>
  <si>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</si>
  <si>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</si>
  <si>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</si>
  <si>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</si>
  <si>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</si>
  <si>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</si>
  <si>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</si>
  <si>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</si>
  <si>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</si>
  <si>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</si>
  <si>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</si>
  <si>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</si>
  <si>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</si>
  <si>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</si>
  <si>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</si>
  <si>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</si>
  <si>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</si>
  <si>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</si>
  <si>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</si>
  <si>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</si>
  <si>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</si>
  <si>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</si>
  <si>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</si>
  <si>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</si>
  <si>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</si>
  <si>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</si>
  <si>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</si>
  <si>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</si>
  <si>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</si>
  <si>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</si>
  <si>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</si>
  <si>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</si>
  <si>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</si>
  <si>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</si>
  <si>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</si>
  <si>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</si>
  <si>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</si>
  <si>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</si>
  <si>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</si>
  <si>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</si>
  <si>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</si>
  <si>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</si>
  <si>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</si>
  <si>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</si>
  <si>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</si>
  <si>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</si>
  <si>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</si>
  <si>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</si>
  <si>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</si>
  <si>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</si>
  <si>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</si>
  <si>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</si>
  <si>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</si>
  <si>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</si>
  <si>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</si>
  <si>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</si>
  <si>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</si>
  <si>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</si>
  <si>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</si>
  <si>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</si>
  <si>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</si>
  <si>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</si>
  <si>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</si>
  <si>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</si>
  <si>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</si>
  <si>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</si>
  <si>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</si>
  <si>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</si>
  <si>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</si>
  <si>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</si>
  <si>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</si>
  <si>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</si>
  <si>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</si>
  <si>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</si>
  <si>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</si>
  <si>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</si>
  <si>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</si>
  <si>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</si>
  <si>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</si>
  <si>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</si>
  <si>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</si>
  <si>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</si>
  <si>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</si>
  <si>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</si>
  <si>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</si>
  <si>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</si>
  <si>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</si>
  <si>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</si>
  <si>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</si>
  <si>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</si>
  <si>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</si>
  <si>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</si>
  <si>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</si>
  <si>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</si>
  <si>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</si>
  <si>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</si>
  <si>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</si>
  <si>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</si>
  <si>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</si>
  <si>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</si>
  <si>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</si>
  <si>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</si>
  <si>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</si>
  <si>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</si>
  <si>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</si>
  <si>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</si>
  <si>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</si>
  <si>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</si>
  <si>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</si>
  <si>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</si>
  <si>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</si>
  <si>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</si>
  <si>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</si>
  <si>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</si>
  <si>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</si>
  <si>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</si>
  <si>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</si>
  <si>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</si>
  <si>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</si>
  <si>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</si>
  <si>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</si>
  <si>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</si>
  <si>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</si>
  <si>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</si>
  <si>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</si>
  <si>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</si>
  <si>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</si>
  <si>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</si>
  <si>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</si>
  <si>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</si>
  <si>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</si>
  <si>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</si>
  <si>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</si>
  <si>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</si>
  <si>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</si>
  <si>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</si>
  <si>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</si>
  <si>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</si>
  <si>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</si>
  <si>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</si>
  <si>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</si>
  <si>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</si>
  <si>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</si>
  <si>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</si>
  <si>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</si>
  <si>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</si>
  <si>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</si>
  <si>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</si>
  <si>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</si>
  <si>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</si>
  <si>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</si>
  <si>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</si>
  <si>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</si>
  <si>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</si>
  <si>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</si>
  <si>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</si>
  <si>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</si>
  <si>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</si>
  <si>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</si>
  <si>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</si>
  <si>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</si>
  <si>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</si>
  <si>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</si>
  <si>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</si>
  <si>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</si>
  <si>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</si>
  <si>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</si>
  <si>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</si>
  <si>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</si>
  <si>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</si>
  <si>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</si>
  <si>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</si>
  <si>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</si>
  <si>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</si>
  <si>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</si>
  <si>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</si>
  <si>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</si>
  <si>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</si>
  <si>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</si>
  <si>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</si>
  <si>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</si>
  <si>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</si>
  <si>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</si>
  <si>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</si>
  <si>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</si>
  <si>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</si>
  <si>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</si>
  <si>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</si>
  <si>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</si>
  <si>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</si>
  <si>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</si>
  <si>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</si>
  <si>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</si>
  <si>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</si>
  <si>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</si>
  <si>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</si>
  <si>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</si>
  <si>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</si>
  <si>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</si>
  <si>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</si>
  <si>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</si>
  <si>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</si>
  <si>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</si>
  <si>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</si>
  <si>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</si>
  <si>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</si>
  <si>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</si>
  <si>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</si>
  <si>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</si>
  <si>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</si>
  <si>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</si>
  <si>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</si>
  <si>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</si>
  <si>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</si>
  <si>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</si>
  <si>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</si>
  <si>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</si>
  <si>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</si>
  <si>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</si>
  <si>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</si>
  <si>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</si>
  <si>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</si>
  <si>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</si>
  <si>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</si>
  <si>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</si>
  <si>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</si>
  <si>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</si>
  <si>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</si>
  <si>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</si>
  <si>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</si>
  <si>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</si>
  <si>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</si>
  <si>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</si>
  <si>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</si>
  <si>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</si>
  <si>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</si>
  <si>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</si>
  <si>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</si>
  <si>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</si>
  <si>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</si>
  <si>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</si>
  <si>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</si>
  <si>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</si>
  <si>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</si>
  <si>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</si>
  <si>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</si>
  <si>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</si>
  <si>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</si>
  <si>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</si>
  <si>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</si>
  <si>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</si>
  <si>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</si>
  <si>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</si>
  <si>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</si>
  <si>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</si>
  <si>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</si>
  <si>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</si>
  <si>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</si>
  <si>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</si>
  <si>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</si>
  <si>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</si>
  <si>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</si>
  <si>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</si>
  <si>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</si>
  <si>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</si>
  <si>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</si>
  <si>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</si>
  <si>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</si>
  <si>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</si>
  <si>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</si>
  <si>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</si>
  <si>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</si>
  <si>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</si>
  <si>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</si>
  <si>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</si>
  <si>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</si>
  <si>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</si>
  <si>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</si>
  <si>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</si>
  <si>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</si>
  <si>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</si>
  <si>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</si>
  <si>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</si>
  <si>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</si>
  <si>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</si>
  <si>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</si>
  <si>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</si>
  <si>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</si>
  <si>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</si>
  <si>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</si>
  <si>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</si>
  <si>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</si>
  <si>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</si>
  <si>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</si>
  <si>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</si>
  <si>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</si>
  <si>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</si>
  <si>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</si>
  <si>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</si>
  <si>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</si>
  <si>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</si>
  <si>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</si>
  <si>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</si>
  <si>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</si>
  <si>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</si>
  <si>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</si>
  <si>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</si>
  <si>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</si>
  <si>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</si>
  <si>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</si>
  <si>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</si>
  <si>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</si>
  <si>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</si>
  <si>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</si>
  <si>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</si>
  <si>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</si>
  <si>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</si>
  <si>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</si>
  <si>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</si>
  <si>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</si>
  <si>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</si>
  <si>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</si>
  <si>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</si>
  <si>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</si>
  <si>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</si>
  <si>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</si>
  <si>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</si>
  <si>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</si>
  <si>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</si>
  <si>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</si>
  <si>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</si>
  <si>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</si>
  <si>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</si>
  <si>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</si>
  <si>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</si>
  <si>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</si>
  <si>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</si>
  <si>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</si>
  <si>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</si>
  <si>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</si>
  <si>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</si>
  <si>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</si>
  <si>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</si>
  <si>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</si>
  <si>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</si>
  <si>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</si>
  <si>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</si>
  <si>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</si>
  <si>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</si>
  <si>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</si>
  <si>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</si>
  <si>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</si>
  <si>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</si>
  <si>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</si>
  <si>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</si>
  <si>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</si>
  <si>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</si>
  <si>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</si>
  <si>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</si>
  <si>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</si>
  <si>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</si>
  <si>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</si>
  <si>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</si>
  <si>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</si>
  <si>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</si>
  <si>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</si>
  <si>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</si>
  <si>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</si>
  <si>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</si>
  <si>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</si>
  <si>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</si>
  <si>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</si>
  <si>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</si>
  <si>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</si>
  <si>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</si>
  <si>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</si>
  <si>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</si>
  <si>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</si>
  <si>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</si>
  <si>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</si>
  <si>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</si>
  <si>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</si>
  <si>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</si>
  <si>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</si>
  <si>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</si>
  <si>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</si>
  <si>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</si>
  <si>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</si>
  <si>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</si>
  <si>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</si>
  <si>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</si>
  <si>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</si>
  <si>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</si>
  <si>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</si>
  <si>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</si>
  <si>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</si>
  <si>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</si>
  <si>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</si>
  <si>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</si>
  <si>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</si>
  <si>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</si>
  <si>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</si>
  <si>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</si>
  <si>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</si>
  <si>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</si>
  <si>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</si>
  <si>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</si>
  <si>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</si>
  <si>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</si>
  <si>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</si>
  <si>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</si>
  <si>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</si>
  <si>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</si>
  <si>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</si>
  <si>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</si>
  <si>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</si>
  <si>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</si>
  <si>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</si>
  <si>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</si>
  <si>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</si>
  <si>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</si>
  <si>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</si>
  <si>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</si>
  <si>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</si>
  <si>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</si>
  <si>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</si>
  <si>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</si>
  <si>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</si>
  <si>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</si>
  <si>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</si>
  <si>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</si>
  <si>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</si>
  <si>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</si>
  <si>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</si>
  <si>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</si>
  <si>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</si>
  <si>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</si>
  <si>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</si>
  <si>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</si>
  <si>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</si>
  <si>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</si>
  <si>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</si>
  <si>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</si>
  <si>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</si>
  <si>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</si>
  <si>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</si>
  <si>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</si>
  <si>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</si>
  <si>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</si>
  <si>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</si>
  <si>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</si>
  <si>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</si>
  <si>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</si>
  <si>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</si>
  <si>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</si>
  <si>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</si>
  <si>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</si>
  <si>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</si>
  <si>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</si>
  <si>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</si>
  <si>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</si>
  <si>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</si>
  <si>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</si>
  <si>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</si>
  <si>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</si>
  <si>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</si>
  <si>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</si>
  <si>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</si>
  <si>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</si>
  <si>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</si>
  <si>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</si>
  <si>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</si>
  <si>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</si>
  <si>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</si>
  <si>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</si>
  <si>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</si>
  <si>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</si>
  <si>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</si>
  <si>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</si>
  <si>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</si>
  <si>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</si>
  <si>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</si>
  <si>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</si>
  <si>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</si>
  <si>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</si>
  <si>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</si>
  <si>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</si>
  <si>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</si>
  <si>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</si>
  <si>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</si>
  <si>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</si>
  <si>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</si>
  <si>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</si>
  <si>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</si>
  <si>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</si>
  <si>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</si>
  <si>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</si>
  <si>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</si>
  <si>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</si>
  <si>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</si>
  <si>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</si>
  <si>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</si>
  <si>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</si>
  <si>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</si>
  <si>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</si>
  <si>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</si>
  <si>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</si>
  <si>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</si>
  <si>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</si>
  <si>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</si>
  <si>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</si>
  <si>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</si>
  <si>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</si>
  <si>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</si>
  <si>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</si>
  <si>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</si>
  <si>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</si>
  <si>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</si>
  <si>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</si>
  <si>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</si>
  <si>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</si>
  <si>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</si>
  <si>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</si>
  <si>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</si>
  <si>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</si>
  <si>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</si>
  <si>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</si>
  <si>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</si>
  <si>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</si>
  <si>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</si>
  <si>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</si>
  <si>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</si>
  <si>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</si>
  <si>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</si>
  <si>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</si>
  <si>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</si>
  <si>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</si>
  <si>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</si>
  <si>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</si>
  <si>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</si>
  <si>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</si>
  <si>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</si>
  <si>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</si>
  <si>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</si>
  <si>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</si>
  <si>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</si>
  <si>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</si>
  <si>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</si>
  <si>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</si>
  <si>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</si>
  <si>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</si>
  <si>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</si>
  <si>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</si>
  <si>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</si>
  <si>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</si>
  <si>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</si>
  <si>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</si>
  <si>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</si>
  <si>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</si>
  <si>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</si>
  <si>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</si>
  <si>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</si>
  <si>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</si>
  <si>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</si>
  <si>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</si>
  <si>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</si>
  <si>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</si>
  <si>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</si>
  <si>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</si>
  <si>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</si>
  <si>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</si>
  <si>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</si>
  <si>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</si>
  <si>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</si>
  <si>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</si>
  <si>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</si>
  <si>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</si>
  <si>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</si>
  <si>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</si>
  <si>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</si>
  <si>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</si>
  <si>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</si>
  <si>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</si>
  <si>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</si>
  <si>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</si>
  <si>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</si>
  <si>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</si>
  <si>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</si>
  <si>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</si>
  <si>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</si>
  <si>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</si>
  <si>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</si>
  <si>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</si>
  <si>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</si>
  <si>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</si>
  <si>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</si>
  <si>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</si>
  <si>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</si>
  <si>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</si>
  <si>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</si>
  <si>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</si>
  <si>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</si>
  <si>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</si>
  <si>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</si>
  <si>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</si>
  <si>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</si>
  <si>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</si>
  <si>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</si>
  <si>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</si>
  <si>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</si>
  <si>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</si>
  <si>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</si>
  <si>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</si>
  <si>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</si>
  <si>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</si>
  <si>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</si>
  <si>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</si>
  <si>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</si>
  <si>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</si>
  <si>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</si>
  <si>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</si>
  <si>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</si>
  <si>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</si>
  <si>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</si>
  <si>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</si>
  <si>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</si>
  <si>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</si>
  <si>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</si>
  <si>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</si>
  <si>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</si>
  <si>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</si>
  <si>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</si>
  <si>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</si>
  <si>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</si>
  <si>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</si>
  <si>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</si>
  <si>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</si>
  <si>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</si>
  <si>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</si>
  <si>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</si>
  <si>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</si>
  <si>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</si>
  <si>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</si>
  <si>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</si>
  <si>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</si>
  <si>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</si>
  <si>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</si>
  <si>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</si>
  <si>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</si>
  <si>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</si>
  <si>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</si>
  <si>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</si>
  <si>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</si>
  <si>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</si>
  <si>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</si>
  <si>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</si>
  <si>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</si>
  <si>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</si>
  <si>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</si>
  <si>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</si>
  <si>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</si>
  <si>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</si>
  <si>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</si>
  <si>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</si>
  <si>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</si>
  <si>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</si>
  <si>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</si>
  <si>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</si>
  <si>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</si>
  <si>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</si>
  <si>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</si>
  <si>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</si>
  <si>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</si>
  <si>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</si>
  <si>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</si>
  <si>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</si>
  <si>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</si>
  <si>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</si>
  <si>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</si>
  <si>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</si>
  <si>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</si>
  <si>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</si>
  <si>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</si>
  <si>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</si>
  <si>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</si>
  <si>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</si>
  <si>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</si>
  <si>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</si>
  <si>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</si>
  <si>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</si>
  <si>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</si>
  <si>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</si>
  <si>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</si>
  <si>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</si>
  <si>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</si>
  <si>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</si>
  <si>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</si>
  <si>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</si>
  <si>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</si>
  <si>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</si>
  <si>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</si>
  <si>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</si>
  <si>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</si>
  <si>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</si>
  <si>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</si>
  <si>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</si>
  <si>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</si>
  <si>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</si>
  <si>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</si>
  <si>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</si>
  <si>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</si>
  <si>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</si>
  <si>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</si>
  <si>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</si>
  <si>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</si>
  <si>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</si>
  <si>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</si>
  <si>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</si>
  <si>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</si>
  <si>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</si>
  <si>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</si>
  <si>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</si>
  <si>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</si>
  <si>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</si>
  <si>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</si>
  <si>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</si>
  <si>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</si>
  <si>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</si>
  <si>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</si>
  <si>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</si>
  <si>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</si>
  <si>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</si>
  <si>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</si>
  <si>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</si>
  <si>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</si>
  <si>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</si>
  <si>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</si>
  <si>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</si>
  <si>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</si>
  <si>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</si>
  <si>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</si>
  <si>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</si>
  <si>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</si>
  <si>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</si>
  <si>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</si>
  <si>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</si>
  <si>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</si>
  <si>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</si>
  <si>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</si>
  <si>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</si>
  <si>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</si>
  <si>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</si>
  <si>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</si>
  <si>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</si>
  <si>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</si>
  <si>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</si>
  <si>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</si>
  <si>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</si>
  <si>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</si>
  <si>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</si>
  <si>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</si>
  <si>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</si>
  <si>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</si>
  <si>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</si>
  <si>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</si>
  <si>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</si>
  <si>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</si>
  <si>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</si>
  <si>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</si>
  <si>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</si>
  <si>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</si>
  <si>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</si>
  <si>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</si>
  <si>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</si>
  <si>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</si>
  <si>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</si>
  <si>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</si>
  <si>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</si>
  <si>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</si>
  <si>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</si>
  <si>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</si>
  <si>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</si>
  <si>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</si>
  <si>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</si>
  <si>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</si>
  <si>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</si>
  <si>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</si>
  <si>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</si>
  <si>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</si>
  <si>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</si>
  <si>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</si>
  <si>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</si>
  <si>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</si>
  <si>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</si>
  <si>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</si>
  <si>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</si>
  <si>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</si>
  <si>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</si>
  <si>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</si>
  <si>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</si>
  <si>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</si>
  <si>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</si>
  <si>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</si>
  <si>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</si>
  <si>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</si>
  <si>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</si>
  <si>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</si>
  <si>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</si>
  <si>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</si>
  <si>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</si>
  <si>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</si>
  <si>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</si>
  <si>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</si>
  <si>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</si>
  <si>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</si>
  <si>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</si>
  <si>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</si>
  <si>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</si>
  <si>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</si>
  <si>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</si>
  <si>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</si>
  <si>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</si>
  <si>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</si>
  <si>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</si>
  <si>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</si>
  <si>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</si>
  <si>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</si>
  <si>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</si>
  <si>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</si>
  <si>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</si>
  <si>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</si>
  <si>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</si>
  <si>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</si>
  <si>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</si>
  <si>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</si>
  <si>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</si>
  <si>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</si>
  <si>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</si>
  <si>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</si>
  <si>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</si>
  <si>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</si>
  <si>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</si>
  <si>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</si>
  <si>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</si>
  <si>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</si>
  <si>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</si>
  <si>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</si>
  <si>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</si>
  <si>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</si>
  <si>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</si>
  <si>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</si>
  <si>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</si>
  <si>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</si>
  <si>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</si>
  <si>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</si>
  <si>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</si>
  <si>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</si>
  <si>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</si>
  <si>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</si>
  <si>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</si>
  <si>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</si>
  <si>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</si>
  <si>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</si>
  <si>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</si>
  <si>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</si>
  <si>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</si>
  <si>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</si>
  <si>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</si>
  <si>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</si>
  <si>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</si>
  <si>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</si>
  <si>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</si>
  <si>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</si>
  <si>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</si>
  <si>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</si>
  <si>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</si>
  <si>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</si>
  <si>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</si>
  <si>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</si>
  <si>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</si>
  <si>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</si>
  <si>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</si>
  <si>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</si>
  <si>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</si>
  <si>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</si>
  <si>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</si>
  <si>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</si>
  <si>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</si>
  <si>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</si>
  <si>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</si>
  <si>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</si>
  <si>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</si>
  <si>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</si>
  <si>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</si>
  <si>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</si>
  <si>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</si>
  <si>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</si>
  <si>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</si>
  <si>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</si>
  <si>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</si>
  <si>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</si>
  <si>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</si>
  <si>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</si>
  <si>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</si>
  <si>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</si>
  <si>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</si>
  <si>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</si>
  <si>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</si>
  <si>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</si>
  <si>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</si>
  <si>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</si>
  <si>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</si>
  <si>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</si>
  <si>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</si>
  <si>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</si>
  <si>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</si>
  <si>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</si>
  <si>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</si>
  <si>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</si>
  <si>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</si>
  <si>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</si>
  <si>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</si>
  <si>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</si>
  <si>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</si>
  <si>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</si>
  <si>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</si>
  <si>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</si>
  <si>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</si>
  <si>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</si>
  <si>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</si>
  <si>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</si>
  <si>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</si>
  <si>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</si>
  <si>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</si>
  <si>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</si>
  <si>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</si>
  <si>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</si>
  <si>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</si>
  <si>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</si>
  <si>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</si>
  <si>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</si>
  <si>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</si>
  <si>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</si>
  <si>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</si>
  <si>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</si>
  <si>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</si>
  <si>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</si>
  <si>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</si>
  <si>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</si>
  <si>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</si>
  <si>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</si>
  <si>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</si>
  <si>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</si>
  <si>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</si>
  <si>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</si>
  <si>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</si>
  <si>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</si>
  <si>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</si>
  <si>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</si>
  <si>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</si>
  <si>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</si>
  <si>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</si>
  <si>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</si>
  <si>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</si>
  <si>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</si>
  <si>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</si>
  <si>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</si>
  <si>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</si>
  <si>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</si>
  <si>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</si>
  <si>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</si>
  <si>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</si>
  <si>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</si>
  <si>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</si>
  <si>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</si>
  <si>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</si>
  <si>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</si>
  <si>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</si>
  <si>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</si>
  <si>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</si>
  <si>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</si>
  <si>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</si>
  <si>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</si>
  <si>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</si>
  <si>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</si>
  <si>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</si>
  <si>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</si>
  <si>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</si>
  <si>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</si>
  <si>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</si>
  <si>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</si>
  <si>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</si>
  <si>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</si>
  <si>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</si>
  <si>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</si>
  <si>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</si>
  <si>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</si>
  <si>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</si>
  <si>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</si>
  <si>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</si>
  <si>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</si>
  <si>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</si>
  <si>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</si>
  <si>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</si>
  <si>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</si>
  <si>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</si>
  <si>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</si>
  <si>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</si>
  <si>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</si>
  <si>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</si>
  <si>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</si>
  <si>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</si>
  <si>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</si>
  <si>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</si>
  <si>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</si>
  <si>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</si>
  <si>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</si>
  <si>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</si>
  <si>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</si>
  <si>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</si>
  <si>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</si>
  <si>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</si>
  <si>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</si>
  <si>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</si>
  <si>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</si>
  <si>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</si>
  <si>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</si>
  <si>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</si>
  <si>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</si>
  <si>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</si>
  <si>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</si>
  <si>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</si>
  <si>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</si>
  <si>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</si>
  <si>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</si>
  <si>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</si>
  <si>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</si>
  <si>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</si>
  <si>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</si>
  <si>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</si>
  <si>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</si>
  <si>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</si>
  <si>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</si>
  <si>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</si>
  <si>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</si>
  <si>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</si>
  <si>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</si>
  <si>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</si>
  <si>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</si>
  <si>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</si>
  <si>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</si>
  <si>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</si>
  <si>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</si>
  <si>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</si>
  <si>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</si>
  <si>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</si>
  <si>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</si>
  <si>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</si>
  <si>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</si>
  <si>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</si>
  <si>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</si>
  <si>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</si>
  <si>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</si>
  <si>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</si>
  <si>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</si>
  <si>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</si>
  <si>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</si>
  <si>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</si>
  <si>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</si>
  <si>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</si>
  <si>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</si>
  <si>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</si>
  <si>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</si>
  <si>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</si>
  <si>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</si>
  <si>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</si>
  <si>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</si>
  <si>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</si>
  <si>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</si>
  <si>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</si>
  <si>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</si>
  <si>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</si>
  <si>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</si>
  <si>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</si>
  <si>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</si>
  <si>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</si>
  <si>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</si>
  <si>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</si>
  <si>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</si>
  <si>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</si>
  <si>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</si>
  <si>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</si>
  <si>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</si>
  <si>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</si>
  <si>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</si>
  <si>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</si>
  <si>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</si>
  <si>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</si>
  <si>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</si>
  <si>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</si>
  <si>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</si>
  <si>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</si>
  <si>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</si>
  <si>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</si>
  <si>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</si>
  <si>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</si>
  <si>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</si>
  <si>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</si>
  <si>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</si>
  <si>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</si>
  <si>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</si>
  <si>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</si>
  <si>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</si>
  <si>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</si>
  <si>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</si>
  <si>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</si>
  <si>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</si>
  <si>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</si>
  <si>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</si>
  <si>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</si>
  <si>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</si>
  <si>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</si>
  <si>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</si>
  <si>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</si>
  <si>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</si>
  <si>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</si>
  <si>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</si>
  <si>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</si>
  <si>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</si>
  <si>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</si>
  <si>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</si>
  <si>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</si>
  <si>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</si>
  <si>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</si>
  <si>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</si>
  <si>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</si>
  <si>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</si>
  <si>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</si>
  <si>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</si>
  <si>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</si>
  <si>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</si>
  <si>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</si>
  <si>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</si>
  <si>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</si>
  <si>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</si>
  <si>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</si>
  <si>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</si>
  <si>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</si>
  <si>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</si>
  <si>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</si>
  <si>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</si>
  <si>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</si>
  <si>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</si>
  <si>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</si>
  <si>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</si>
  <si>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</si>
  <si>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</si>
  <si>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</si>
  <si>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</si>
  <si>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</si>
  <si>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</si>
  <si>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</si>
  <si>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</si>
  <si>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</si>
  <si>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</si>
  <si>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</si>
  <si>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</si>
  <si>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</si>
  <si>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</si>
  <si>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</si>
  <si>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</si>
  <si>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</si>
  <si>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</si>
  <si>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</si>
  <si>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</si>
  <si>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</si>
  <si>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</si>
  <si>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</si>
  <si>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</si>
  <si>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</si>
  <si>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</si>
  <si>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</si>
  <si>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</si>
  <si>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</si>
  <si>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</si>
  <si>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</si>
  <si>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</si>
  <si>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</si>
  <si>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</si>
  <si>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</si>
  <si>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</si>
  <si>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</si>
  <si>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</si>
  <si>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</si>
  <si>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</si>
  <si>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</si>
  <si>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</si>
  <si>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</si>
  <si>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</si>
  <si>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</si>
  <si>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</si>
  <si>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</si>
  <si>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</si>
  <si>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</si>
  <si>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</si>
  <si>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</si>
  <si>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</si>
  <si>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</si>
  <si>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</si>
  <si>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</si>
  <si>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</si>
  <si>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</si>
  <si>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</si>
  <si>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</si>
  <si>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</si>
  <si>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</si>
  <si>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</si>
  <si>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</si>
  <si>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</si>
  <si>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</si>
  <si>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</si>
  <si>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</si>
  <si>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</si>
  <si>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</si>
  <si>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</si>
  <si>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</si>
  <si>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</si>
  <si>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</si>
  <si>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</si>
  <si>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</si>
  <si>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</si>
  <si>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</si>
  <si>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</si>
  <si>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</si>
  <si>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</si>
  <si>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</si>
  <si>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</si>
  <si>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</si>
  <si>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</si>
  <si>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</si>
  <si>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</si>
  <si>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</si>
  <si>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</si>
  <si>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</si>
  <si>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</si>
  <si>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</si>
  <si>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</si>
  <si>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</si>
  <si>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</si>
  <si>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</si>
  <si>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</si>
  <si>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</si>
  <si>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</si>
  <si>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</si>
  <si>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</si>
  <si>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</si>
  <si>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</si>
  <si>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</si>
  <si>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</si>
  <si>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</si>
  <si>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</si>
  <si>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</si>
  <si>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</si>
  <si>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</si>
  <si>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</si>
  <si>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</si>
  <si>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</si>
  <si>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</si>
  <si>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</si>
  <si>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</si>
  <si>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</si>
  <si>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</si>
  <si>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</si>
  <si>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</si>
  <si>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</si>
  <si>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</si>
  <si>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</si>
  <si>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</si>
  <si>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</si>
  <si>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</si>
  <si>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</si>
  <si>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</si>
  <si>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</si>
  <si>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</si>
  <si>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</si>
  <si>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</si>
  <si>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</si>
  <si>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</si>
  <si>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</si>
  <si>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</si>
  <si>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</si>
  <si>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</si>
  <si>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</si>
  <si>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</si>
  <si>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</si>
  <si>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</si>
  <si>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</si>
  <si>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</si>
  <si>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</si>
  <si>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</si>
  <si>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</si>
  <si>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</si>
  <si>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</si>
  <si>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</si>
  <si>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</si>
  <si>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</si>
  <si>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</si>
  <si>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</si>
  <si>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</si>
  <si>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</si>
  <si>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</si>
  <si>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</si>
  <si>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</si>
  <si>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</si>
  <si>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</si>
  <si>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</si>
  <si>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</si>
  <si>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</si>
  <si>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</si>
  <si>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</si>
  <si>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</si>
  <si>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</si>
  <si>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</si>
  <si>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</si>
  <si>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</si>
  <si>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</si>
  <si>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</si>
  <si>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</si>
  <si>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</si>
  <si>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</si>
  <si>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</si>
  <si>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</si>
  <si>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</si>
  <si>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</si>
  <si>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</si>
  <si>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</si>
  <si>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</si>
  <si>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</si>
  <si>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</si>
  <si>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</si>
  <si>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</si>
  <si>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</si>
  <si>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</si>
  <si>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</si>
  <si>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</si>
  <si>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</si>
  <si>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</si>
  <si>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</si>
  <si>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</si>
  <si>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</si>
  <si>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</si>
  <si>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</si>
  <si>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</si>
  <si>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</si>
  <si>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</si>
  <si>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</si>
  <si>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</si>
  <si>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</si>
  <si>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</si>
  <si>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</si>
  <si>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</si>
  <si>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</si>
  <si>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</si>
  <si>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</si>
  <si>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</si>
  <si>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</si>
  <si>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</si>
  <si>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</si>
  <si>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</si>
  <si>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</si>
  <si>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</si>
  <si>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</si>
  <si>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</si>
  <si>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</si>
  <si>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</si>
  <si>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</si>
  <si>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</si>
  <si>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</si>
  <si>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</si>
  <si>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</si>
  <si>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</si>
  <si>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</si>
  <si>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</si>
  <si>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</si>
  <si>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</si>
  <si>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</si>
  <si>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</si>
  <si>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</si>
  <si>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</si>
  <si>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</si>
  <si>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</si>
  <si>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</si>
  <si>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</si>
  <si>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</si>
  <si>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</si>
  <si>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</si>
  <si>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</si>
  <si>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</si>
  <si>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</si>
  <si>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</si>
  <si>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</si>
  <si>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</si>
  <si>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</si>
  <si>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</si>
  <si>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</si>
  <si>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</si>
  <si>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</si>
  <si>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</si>
  <si>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</si>
  <si>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</si>
  <si>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</si>
  <si>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</si>
  <si>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</si>
  <si>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</si>
  <si>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</si>
  <si>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</si>
  <si>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</si>
  <si>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</si>
  <si>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</si>
  <si>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</si>
  <si>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</si>
  <si>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</si>
  <si>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</si>
  <si>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</si>
  <si>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</si>
  <si>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</si>
  <si>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</si>
  <si>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</si>
  <si>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</si>
  <si>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</si>
  <si>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</si>
  <si>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</si>
  <si>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</si>
  <si>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</si>
  <si>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</si>
  <si>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</si>
  <si>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</si>
  <si>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</si>
  <si>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</si>
  <si>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</si>
  <si>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</si>
  <si>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</si>
  <si>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</si>
  <si>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</si>
  <si>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</si>
  <si>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</si>
  <si>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</si>
  <si>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</si>
  <si>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</si>
  <si>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</si>
  <si>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</si>
  <si>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</si>
  <si>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</si>
  <si>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</si>
  <si>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</si>
  <si>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</si>
  <si>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</si>
  <si>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</si>
  <si>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</si>
  <si>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</si>
  <si>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</si>
  <si>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</si>
  <si>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</si>
  <si>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</si>
  <si>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</si>
  <si>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</si>
  <si>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</si>
  <si>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</si>
  <si>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</si>
  <si>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</si>
  <si>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</si>
  <si>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</si>
  <si>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</si>
  <si>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</si>
  <si>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</si>
  <si>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</si>
  <si>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</si>
  <si>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</si>
  <si>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</si>
  <si>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</si>
  <si>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</si>
  <si>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</si>
  <si>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</si>
  <si>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</si>
  <si>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</si>
  <si>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</si>
  <si>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</si>
  <si>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</si>
  <si>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</si>
  <si>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</si>
  <si>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</si>
  <si>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</si>
  <si>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</si>
  <si>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</si>
  <si>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</si>
  <si>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</si>
  <si>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</si>
  <si>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</si>
  <si>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</si>
  <si>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</si>
  <si>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</si>
  <si>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</si>
  <si>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</si>
  <si>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</si>
  <si>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</si>
  <si>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</si>
  <si>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</si>
  <si>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</si>
  <si>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</si>
  <si>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</si>
  <si>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</si>
  <si>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</si>
  <si>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</si>
  <si>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</si>
  <si>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</si>
  <si>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</si>
  <si>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</si>
  <si>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</si>
  <si>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</si>
  <si>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</si>
  <si>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</si>
  <si>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</si>
  <si>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</si>
  <si>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</si>
  <si>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</si>
  <si>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</si>
  <si>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</si>
  <si>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</si>
  <si>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</si>
  <si>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</si>
  <si>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</si>
  <si>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</si>
  <si>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</si>
  <si>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</si>
  <si>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</si>
  <si>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</si>
  <si>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</si>
  <si>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</si>
  <si>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</si>
  <si>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</si>
  <si>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</si>
  <si>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</si>
  <si>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</si>
  <si>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</si>
  <si>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</si>
  <si>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</si>
  <si>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</si>
  <si>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</si>
  <si>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</si>
  <si>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</si>
  <si>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</si>
  <si>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</si>
  <si>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</si>
  <si>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</si>
  <si>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</si>
  <si>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</si>
  <si>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</si>
  <si>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</si>
  <si>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</si>
  <si>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</si>
  <si>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</si>
  <si>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</si>
  <si>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</si>
  <si>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</si>
  <si>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</si>
  <si>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</si>
  <si>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</si>
  <si>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</si>
  <si>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</si>
  <si>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</si>
  <si>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</si>
  <si>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</si>
  <si>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</si>
  <si>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</si>
  <si>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</si>
  <si>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</si>
  <si>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</si>
  <si>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</si>
  <si>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</si>
  <si>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</si>
  <si>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</si>
  <si>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</si>
  <si>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</si>
  <si>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</si>
  <si>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</si>
  <si>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</si>
  <si>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</si>
  <si>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</si>
  <si>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</si>
  <si>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</si>
  <si>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</si>
  <si>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</si>
  <si>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</si>
  <si>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</si>
  <si>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</si>
  <si>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</si>
  <si>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</si>
  <si>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</si>
  <si>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</si>
  <si>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</si>
  <si>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</si>
  <si>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</si>
  <si>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</si>
  <si>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</si>
  <si>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</si>
  <si>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</si>
  <si>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</si>
  <si>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</si>
  <si>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</si>
  <si>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</si>
  <si>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</si>
  <si>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</si>
  <si>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</si>
  <si>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</si>
  <si>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</si>
  <si>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</si>
  <si>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</si>
  <si>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</si>
  <si>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</si>
  <si>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</si>
  <si>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</si>
  <si>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</si>
  <si>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</si>
  <si>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</si>
  <si>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</si>
  <si>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</si>
  <si>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</si>
  <si>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</si>
  <si>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</si>
  <si>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</si>
  <si>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</si>
  <si>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</si>
  <si>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</si>
  <si>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</si>
  <si>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</si>
  <si>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</si>
  <si>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</si>
  <si>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</si>
  <si>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</si>
  <si>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</si>
  <si>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</si>
  <si>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</si>
  <si>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</si>
  <si>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</si>
  <si>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</si>
  <si>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</si>
  <si>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</si>
  <si>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</si>
  <si>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</si>
  <si>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</si>
  <si>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</si>
  <si>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</si>
  <si>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</si>
  <si>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</si>
  <si>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</si>
  <si>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</si>
  <si>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</si>
  <si>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</si>
  <si>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</si>
  <si>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</si>
  <si>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</si>
  <si>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</si>
  <si>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</si>
  <si>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</si>
  <si>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</si>
  <si>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</si>
  <si>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</si>
  <si>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</si>
  <si>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</si>
  <si>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</si>
  <si>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</si>
  <si>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</si>
  <si>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</si>
  <si>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</si>
  <si>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</si>
  <si>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</si>
  <si>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</si>
  <si>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</si>
  <si>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</si>
  <si>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</si>
  <si>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</si>
  <si>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</si>
  <si>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</si>
  <si>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</si>
  <si>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</si>
  <si>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</si>
  <si>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</si>
  <si>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</si>
  <si>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</si>
  <si>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</si>
  <si>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</si>
  <si>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</si>
  <si>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</si>
  <si>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</si>
  <si>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</si>
  <si>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</si>
  <si>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</si>
  <si>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</si>
  <si>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</si>
  <si>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</si>
  <si>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</si>
  <si>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</si>
  <si>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</si>
  <si>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</si>
  <si>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</si>
  <si>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</si>
  <si>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</si>
  <si>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</si>
  <si>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</si>
  <si>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</si>
  <si>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</si>
  <si>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</si>
  <si>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</si>
  <si>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</si>
  <si>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</si>
  <si>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</si>
  <si>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</si>
  <si>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</si>
  <si>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</si>
  <si>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</si>
  <si>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</si>
  <si>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</si>
  <si>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</si>
  <si>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</si>
  <si>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</si>
  <si>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</si>
  <si>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</si>
  <si>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</si>
  <si>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</si>
  <si>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</si>
  <si>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</si>
  <si>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</si>
  <si>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</si>
  <si>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</si>
  <si>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</si>
  <si>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</si>
  <si>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</si>
  <si>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</si>
  <si>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</si>
  <si>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</si>
  <si>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</si>
  <si>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</si>
  <si>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</si>
  <si>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</si>
  <si>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</si>
  <si>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</si>
  <si>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</si>
  <si>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</si>
  <si>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</si>
  <si>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</si>
  <si>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</si>
  <si>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</si>
  <si>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</si>
  <si>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</si>
  <si>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</si>
  <si>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</si>
  <si>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</si>
  <si>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</si>
  <si>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</si>
  <si>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</si>
  <si>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</si>
  <si>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</si>
  <si>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</si>
  <si>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</si>
  <si>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</si>
  <si>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</si>
  <si>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</si>
  <si>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</si>
  <si>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</si>
  <si>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</si>
  <si>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</si>
  <si>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</si>
  <si>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</si>
  <si>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</si>
  <si>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</si>
  <si>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</si>
  <si>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</si>
  <si>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</si>
  <si>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</si>
  <si>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</si>
  <si>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</si>
  <si>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</si>
  <si>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</si>
  <si>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</si>
  <si>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</si>
  <si>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</si>
  <si>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</si>
  <si>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</si>
  <si>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</si>
  <si>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</si>
  <si>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</si>
  <si>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</si>
  <si>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</si>
  <si>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</si>
  <si>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</si>
  <si>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</si>
  <si>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</si>
  <si>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</si>
  <si>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</si>
  <si>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</si>
  <si>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</si>
  <si>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</si>
  <si>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</si>
  <si>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</si>
  <si>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</si>
  <si>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</si>
  <si>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</si>
  <si>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</si>
  <si>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</si>
  <si>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</si>
  <si>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</si>
  <si>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</si>
  <si>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</si>
  <si>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</si>
  <si>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</si>
  <si>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</si>
  <si>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</si>
  <si>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</si>
  <si>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</si>
  <si>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</si>
  <si>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</si>
  <si>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</si>
  <si>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</si>
  <si>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</si>
  <si>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</si>
  <si>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</si>
  <si>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</si>
  <si>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</si>
  <si>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</si>
  <si>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</si>
  <si>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</si>
  <si>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</si>
  <si>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</si>
  <si>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</si>
  <si>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</si>
  <si>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</si>
  <si>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</si>
  <si>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</si>
  <si>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</si>
  <si>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</si>
  <si>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</si>
  <si>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</si>
  <si>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</si>
  <si>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</si>
  <si>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</si>
  <si>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</si>
  <si>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</si>
  <si>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</si>
  <si>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</si>
  <si>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</si>
  <si>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</si>
  <si>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</si>
  <si>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</si>
  <si>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</si>
  <si>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</si>
  <si>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</si>
  <si>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</si>
  <si>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</si>
  <si>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</si>
  <si>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</si>
  <si>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</si>
  <si>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</si>
  <si>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</si>
  <si>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</si>
  <si>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</si>
  <si>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</si>
  <si>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</si>
  <si>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</si>
  <si>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</si>
  <si>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</si>
  <si>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</si>
  <si>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</si>
  <si>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</si>
  <si>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</si>
  <si>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</si>
  <si>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</si>
  <si>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</si>
  <si>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</si>
  <si>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</si>
  <si>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</si>
  <si>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</si>
  <si>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</si>
  <si>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</si>
  <si>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</si>
  <si>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</si>
  <si>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</si>
  <si>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</si>
  <si>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</si>
  <si>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</si>
  <si>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</si>
  <si>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</si>
  <si>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</si>
  <si>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</si>
  <si>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</si>
  <si>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</si>
  <si>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</si>
  <si>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</si>
  <si>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</si>
  <si>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</si>
  <si>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</si>
  <si>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</si>
  <si>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</si>
  <si>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</si>
  <si>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</si>
  <si>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</si>
  <si>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</si>
  <si>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</si>
  <si>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</si>
  <si>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</si>
  <si>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</si>
  <si>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</si>
  <si>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</si>
  <si>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</si>
  <si>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</si>
  <si>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</si>
  <si>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</si>
  <si>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</si>
  <si>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</si>
  <si>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</si>
  <si>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</si>
  <si>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</si>
  <si>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</si>
  <si>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</si>
  <si>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</si>
  <si>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</si>
  <si>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</si>
  <si>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</si>
  <si>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</si>
  <si>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</si>
  <si>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</si>
  <si>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</si>
  <si>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</si>
  <si>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</si>
  <si>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</si>
  <si>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</si>
  <si>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</si>
  <si>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</si>
  <si>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</si>
  <si>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</si>
  <si>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</si>
  <si>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</si>
  <si>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</si>
  <si>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</si>
  <si>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</si>
  <si>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</si>
  <si>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</si>
  <si>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</si>
  <si>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</si>
  <si>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</si>
  <si>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</si>
  <si>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</si>
  <si>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</si>
  <si>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</si>
  <si>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</si>
  <si>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</si>
  <si>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</si>
  <si>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</si>
  <si>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</si>
  <si>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</si>
  <si>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</si>
  <si>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</si>
  <si>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</si>
  <si>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</si>
  <si>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</si>
  <si>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</si>
  <si>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</si>
  <si>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</si>
  <si>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</si>
  <si>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</si>
  <si>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</si>
  <si>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</si>
  <si>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</si>
  <si>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</si>
  <si>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</si>
  <si>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</si>
  <si>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</si>
  <si>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</si>
  <si>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</si>
  <si>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</si>
  <si>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</si>
  <si>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</si>
  <si>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</si>
  <si>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</si>
  <si>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</si>
  <si>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</si>
  <si>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</si>
  <si>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</si>
  <si>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</si>
  <si>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</si>
  <si>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</si>
  <si>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</si>
  <si>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</si>
  <si>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</si>
  <si>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</si>
  <si>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</si>
  <si>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</si>
  <si>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</si>
  <si>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</si>
  <si>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</si>
  <si>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</si>
  <si>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</si>
  <si>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</si>
  <si>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</si>
  <si>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</si>
  <si>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</si>
  <si>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</si>
  <si>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</si>
  <si>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</si>
  <si>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</si>
  <si>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</si>
  <si>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</si>
  <si>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</si>
  <si>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</si>
  <si>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</si>
  <si>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</si>
  <si>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</si>
  <si>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</si>
  <si>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</si>
  <si>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</si>
  <si>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</si>
  <si>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</si>
  <si>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</si>
  <si>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</si>
  <si>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</si>
  <si>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</si>
  <si>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</si>
  <si>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</si>
  <si>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</si>
  <si>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</si>
  <si>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</si>
  <si>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</si>
  <si>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</si>
  <si>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</si>
  <si>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</si>
  <si>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</si>
  <si>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</si>
  <si>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</si>
  <si>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</si>
  <si>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</si>
  <si>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</si>
  <si>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</si>
  <si>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</si>
  <si>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</si>
  <si>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</si>
  <si>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</si>
  <si>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</si>
  <si>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</si>
  <si>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</si>
  <si>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</si>
  <si>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</si>
  <si>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</si>
  <si>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</si>
  <si>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</si>
  <si>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</si>
  <si>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</si>
  <si>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</si>
  <si>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</si>
  <si>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</si>
  <si>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</si>
  <si>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</si>
  <si>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</si>
  <si>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</si>
  <si>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</si>
  <si>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</si>
  <si>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</si>
  <si>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</si>
  <si>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</si>
  <si>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</si>
  <si>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</si>
  <si>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</si>
  <si>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</si>
  <si>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</si>
  <si>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</si>
  <si>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</si>
  <si>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</si>
  <si>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</si>
  <si>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</si>
  <si>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</si>
  <si>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</si>
  <si>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</si>
  <si>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</si>
  <si>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</si>
  <si>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</si>
  <si>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</si>
  <si>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</si>
  <si>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</si>
  <si>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</si>
  <si>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</si>
  <si>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</si>
  <si>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</si>
  <si>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</si>
  <si>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</si>
  <si>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</si>
  <si>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</si>
  <si>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</si>
  <si>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</si>
  <si>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</si>
  <si>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</si>
  <si>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</si>
  <si>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</si>
  <si>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</si>
  <si>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</si>
  <si>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</si>
  <si>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</si>
  <si>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</si>
  <si>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</si>
  <si>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</si>
  <si>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</si>
  <si>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</si>
  <si>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</si>
  <si>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</si>
  <si>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</si>
  <si>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</si>
  <si>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</si>
  <si>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</si>
  <si>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</si>
  <si>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</si>
  <si>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</si>
  <si>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</si>
  <si>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</si>
  <si>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</si>
  <si>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</si>
  <si>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</si>
  <si>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</si>
  <si>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</si>
  <si>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</si>
  <si>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</si>
  <si>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</si>
  <si>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</si>
  <si>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</si>
  <si>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</si>
  <si>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</si>
  <si>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</si>
  <si>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</si>
  <si>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</si>
  <si>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</si>
  <si>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</si>
  <si>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</si>
  <si>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</si>
  <si>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</si>
  <si>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</si>
  <si>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</si>
  <si>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</si>
  <si>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</si>
  <si>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</si>
  <si>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</si>
  <si>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</si>
  <si>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</si>
  <si>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</si>
  <si>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</si>
  <si>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</si>
  <si>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</si>
  <si>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</si>
  <si>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</si>
  <si>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</si>
  <si>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</si>
  <si>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</si>
  <si>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</si>
  <si>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</si>
  <si>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</si>
  <si>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</si>
  <si>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</si>
  <si>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</si>
  <si>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</si>
  <si>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</si>
  <si>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</si>
  <si>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</si>
  <si>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</si>
  <si>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</si>
  <si>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</si>
  <si>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</si>
  <si>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</si>
  <si>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</si>
  <si>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</si>
  <si>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</si>
  <si>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</si>
  <si>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</si>
  <si>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</si>
  <si>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</si>
  <si>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</si>
  <si>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</si>
  <si>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</si>
  <si>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</si>
  <si>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</si>
  <si>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</si>
  <si>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</si>
  <si>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</si>
  <si>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</si>
  <si>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</si>
  <si>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</si>
  <si>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</si>
  <si>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</si>
  <si>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</si>
  <si>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</si>
  <si>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</si>
  <si>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</si>
  <si>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</si>
  <si>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</si>
  <si>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</si>
  <si>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</si>
  <si>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</si>
  <si>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</si>
  <si>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</si>
  <si>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</si>
  <si>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</si>
  <si>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</si>
  <si>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</si>
  <si>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</si>
  <si>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</si>
  <si>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</si>
  <si>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</si>
  <si>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</si>
  <si>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</si>
  <si>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</si>
  <si>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</si>
  <si>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</si>
  <si>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</si>
  <si>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</si>
  <si>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</si>
  <si>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</si>
  <si>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</si>
  <si>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</si>
  <si>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</si>
  <si>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</si>
  <si>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</si>
  <si>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</si>
  <si>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</si>
  <si>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</si>
  <si>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</si>
  <si>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</si>
  <si>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</si>
  <si>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</si>
  <si>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</si>
  <si>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</si>
  <si>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</si>
  <si>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</si>
  <si>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</si>
  <si>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</si>
  <si>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</si>
  <si>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</si>
  <si>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</si>
  <si>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</si>
  <si>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</si>
  <si>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</si>
  <si>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</si>
  <si>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</si>
  <si>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</si>
  <si>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</si>
  <si>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</si>
  <si>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</si>
  <si>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</si>
  <si>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</si>
  <si>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</si>
  <si>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</si>
  <si>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</si>
  <si>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</si>
  <si>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</si>
  <si>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</si>
  <si>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</si>
  <si>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</si>
  <si>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</si>
  <si>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</si>
  <si>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</si>
  <si>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</si>
  <si>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</si>
  <si>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</si>
  <si>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</si>
  <si>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</si>
  <si>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</si>
  <si>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</si>
  <si>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</si>
  <si>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</si>
  <si>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</si>
  <si>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</si>
  <si>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</si>
  <si>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</si>
  <si>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</si>
  <si>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</si>
  <si>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</si>
  <si>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</si>
  <si>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</si>
  <si>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</si>
  <si>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</si>
  <si>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</si>
  <si>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</si>
  <si>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</si>
  <si>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</si>
  <si>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</si>
  <si>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</si>
  <si>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</si>
  <si>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</si>
  <si>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</si>
  <si>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</si>
  <si>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</si>
  <si>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</si>
  <si>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</si>
  <si>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</si>
  <si>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</si>
  <si>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</si>
  <si>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</si>
  <si>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</si>
  <si>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</si>
  <si>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</si>
  <si>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</si>
  <si>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</si>
  <si>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</si>
  <si>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</si>
  <si>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</si>
  <si>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</si>
  <si>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</si>
  <si>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</si>
  <si>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</si>
  <si>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</si>
  <si>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</si>
  <si>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</si>
  <si>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</si>
  <si>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</si>
  <si>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</si>
  <si>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</si>
  <si>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</si>
  <si>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</si>
  <si>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</si>
  <si>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</si>
  <si>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</si>
  <si>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</si>
  <si>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</si>
  <si>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</si>
  <si>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</si>
  <si>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</si>
  <si>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</si>
  <si>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</si>
  <si>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</si>
  <si>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</si>
  <si>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</si>
  <si>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</si>
  <si>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</si>
  <si>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</si>
  <si>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</si>
  <si>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</si>
  <si>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</si>
  <si>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</si>
  <si>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</si>
  <si>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</si>
  <si>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</si>
  <si>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</si>
  <si>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</si>
  <si>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</si>
  <si>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</si>
  <si>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</si>
  <si>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</si>
  <si>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</si>
  <si>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</si>
  <si>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</si>
  <si>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</si>
  <si>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</si>
  <si>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</si>
  <si>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</si>
  <si>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</si>
  <si>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</si>
  <si>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</si>
  <si>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</si>
  <si>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</si>
  <si>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</si>
  <si>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</si>
  <si>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</si>
  <si>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</si>
  <si>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</si>
  <si>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</si>
  <si>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</si>
  <si>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</si>
  <si>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</si>
  <si>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</si>
  <si>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</si>
  <si>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</si>
  <si>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</si>
  <si>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</si>
  <si>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</si>
  <si>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</si>
  <si>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</si>
  <si>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</si>
  <si>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</si>
  <si>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</si>
  <si>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</si>
  <si>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</si>
  <si>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</si>
  <si>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</si>
  <si>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</si>
  <si>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</si>
  <si>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</si>
  <si>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</si>
  <si>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</si>
  <si>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</si>
  <si>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</si>
  <si>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</si>
  <si>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</si>
  <si>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</si>
  <si>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</si>
  <si>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</si>
  <si>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</si>
  <si>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</si>
  <si>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</si>
  <si>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</si>
  <si>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</si>
  <si>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</si>
  <si>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</si>
  <si>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</si>
  <si>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</si>
  <si>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</si>
  <si>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</si>
  <si>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</si>
  <si>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</si>
  <si>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</si>
  <si>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</si>
  <si>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</si>
  <si>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</si>
  <si>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</si>
  <si>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</si>
  <si>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</si>
  <si>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</si>
  <si>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</si>
  <si>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</si>
  <si>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</si>
  <si>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</si>
  <si>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</si>
  <si>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</si>
  <si>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</si>
  <si>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</si>
  <si>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</si>
  <si>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</si>
  <si>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</si>
  <si>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</si>
  <si>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</si>
  <si>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</si>
  <si>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</si>
  <si>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</si>
  <si>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</si>
  <si>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</si>
  <si>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</si>
  <si>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</si>
  <si>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</si>
  <si>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</si>
  <si>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</si>
  <si>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</si>
  <si>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</si>
  <si>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</si>
  <si>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</si>
  <si>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</si>
  <si>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</si>
  <si>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</si>
  <si>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</si>
  <si>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</si>
  <si>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</si>
  <si>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</si>
  <si>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</si>
  <si>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</si>
  <si>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</si>
  <si>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</si>
  <si>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</si>
  <si>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</si>
  <si>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</si>
  <si>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</si>
  <si>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</si>
  <si>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</si>
  <si>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</si>
  <si>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</si>
  <si>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</si>
  <si>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</si>
  <si>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</si>
  <si>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</si>
  <si>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</si>
  <si>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</si>
  <si>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</si>
  <si>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</si>
  <si>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</si>
  <si>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</si>
  <si>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</si>
  <si>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</si>
  <si>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</si>
  <si>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</si>
  <si>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</si>
  <si>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</si>
  <si>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</si>
  <si>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</si>
  <si>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</si>
  <si>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</si>
  <si>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</si>
  <si>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</si>
  <si>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</si>
  <si>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</si>
  <si>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</si>
  <si>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</si>
  <si>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</si>
  <si>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</si>
  <si>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</si>
  <si>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</si>
  <si>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</si>
  <si>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</si>
  <si>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</si>
  <si>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</si>
  <si>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</si>
  <si>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</si>
  <si>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</si>
  <si>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</si>
  <si>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</si>
  <si>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</si>
  <si>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</si>
  <si>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</si>
  <si>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</si>
  <si>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</si>
  <si>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</si>
  <si>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</si>
  <si>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</si>
  <si>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</si>
  <si>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</si>
  <si>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</si>
  <si>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</si>
  <si>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</si>
  <si>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</si>
  <si>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</si>
  <si>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</si>
  <si>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</si>
  <si>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</si>
  <si>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</si>
  <si>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</si>
  <si>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</si>
  <si>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</si>
  <si>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</si>
  <si>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</si>
  <si>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</si>
  <si>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</si>
  <si>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</si>
  <si>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</si>
  <si>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</si>
  <si>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</si>
  <si>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</si>
  <si>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</si>
  <si>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</si>
  <si>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</si>
  <si>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</si>
  <si>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</si>
  <si>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</si>
  <si>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</si>
  <si>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</si>
  <si>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</si>
  <si>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</si>
  <si>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</si>
  <si>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</si>
  <si>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</si>
  <si>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</si>
  <si>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</si>
  <si>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</si>
  <si>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</si>
  <si>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</si>
  <si>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</si>
  <si>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</si>
  <si>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</si>
  <si>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</si>
  <si>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</si>
  <si>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</si>
  <si>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</si>
  <si>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</si>
  <si>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</si>
  <si>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</si>
  <si>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</si>
  <si>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</si>
  <si>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</si>
  <si>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</si>
  <si>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</si>
  <si>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</si>
  <si>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</si>
  <si>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</si>
  <si>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</si>
  <si>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</si>
  <si>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</si>
  <si>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</si>
  <si>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</si>
  <si>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</si>
  <si>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</si>
  <si>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</si>
  <si>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</si>
  <si>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</si>
  <si>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</si>
  <si>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</si>
  <si>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</si>
  <si>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</si>
  <si>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</si>
  <si>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</si>
  <si>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</si>
  <si>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</si>
  <si>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</si>
  <si>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</si>
  <si>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</si>
  <si>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</si>
  <si>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</si>
  <si>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</si>
  <si>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</si>
  <si>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</si>
  <si>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</si>
  <si>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</si>
  <si>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</si>
  <si>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</si>
  <si>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</si>
  <si>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</si>
  <si>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</si>
  <si>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</si>
  <si>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</si>
  <si>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</si>
  <si>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</si>
  <si>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</si>
  <si>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</si>
  <si>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</si>
  <si>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</si>
  <si>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</si>
  <si>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</si>
  <si>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</si>
  <si>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</si>
  <si>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</si>
  <si>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</si>
  <si>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</si>
  <si>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</si>
  <si>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</si>
  <si>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</si>
  <si>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</si>
  <si>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</si>
  <si>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</si>
  <si>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</si>
  <si>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</si>
  <si>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</si>
  <si>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</si>
  <si>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</si>
  <si>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</si>
  <si>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</si>
  <si>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</si>
  <si>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</si>
  <si>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</si>
  <si>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</si>
  <si>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</si>
  <si>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</si>
  <si>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</si>
  <si>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</si>
  <si>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</si>
  <si>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</si>
  <si>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</si>
  <si>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</si>
  <si>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</si>
  <si>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</si>
  <si>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</si>
  <si>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</si>
  <si>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</si>
  <si>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</si>
  <si>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</si>
  <si>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</si>
  <si>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</si>
  <si>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</si>
  <si>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</si>
  <si>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</si>
  <si>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</si>
  <si>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</si>
  <si>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</si>
  <si>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</si>
  <si>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</si>
  <si>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</si>
  <si>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</si>
  <si>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</si>
  <si>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</si>
  <si>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</si>
  <si>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</si>
  <si>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</si>
  <si>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</si>
  <si>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</si>
  <si>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</si>
  <si>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</si>
  <si>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</si>
  <si>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</si>
  <si>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</si>
  <si>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</si>
  <si>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</si>
  <si>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</si>
  <si>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</si>
  <si>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</si>
  <si>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</si>
  <si>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</si>
  <si>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</si>
  <si>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</si>
  <si>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</si>
  <si>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</si>
  <si>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</si>
  <si>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</si>
  <si>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</si>
  <si>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</si>
  <si>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</si>
  <si>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</si>
  <si>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</si>
  <si>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</si>
  <si>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</si>
  <si>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</si>
  <si>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</si>
  <si>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</si>
  <si>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</si>
  <si>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</si>
  <si>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</si>
  <si>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</si>
  <si>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</si>
  <si>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</si>
  <si>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</si>
  <si>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</si>
  <si>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</si>
  <si>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</si>
  <si>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</si>
  <si>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</si>
  <si>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</si>
  <si>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</si>
  <si>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</si>
  <si>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</si>
  <si>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</si>
  <si>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</si>
  <si>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</si>
  <si>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</si>
  <si>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</si>
  <si>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</si>
  <si>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</si>
  <si>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</si>
  <si>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</si>
  <si>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</si>
  <si>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</si>
  <si>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</si>
  <si>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</si>
  <si>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</si>
  <si>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</si>
  <si>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</si>
  <si>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</si>
  <si>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</si>
  <si>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</si>
  <si>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</si>
  <si>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</si>
  <si>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</si>
  <si>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</si>
  <si>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</si>
  <si>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</si>
  <si>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</si>
  <si>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</si>
  <si>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</si>
  <si>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</si>
  <si>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</si>
  <si>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</si>
  <si>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</si>
  <si>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</si>
  <si>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</si>
  <si>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</si>
  <si>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</si>
  <si>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</si>
  <si>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</si>
  <si>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</si>
  <si>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</si>
  <si>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</si>
  <si>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</si>
  <si>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</si>
  <si>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</si>
  <si>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</si>
  <si>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</si>
  <si>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</si>
  <si>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</si>
  <si>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</si>
  <si>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</si>
  <si>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</si>
  <si>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</si>
  <si>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</si>
  <si>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</si>
  <si>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</si>
  <si>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</si>
  <si>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</si>
  <si>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</si>
  <si>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</si>
  <si>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</si>
  <si>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</si>
  <si>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</si>
  <si>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</si>
  <si>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</si>
  <si>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</si>
  <si>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</si>
  <si>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</si>
  <si>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</si>
  <si>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</si>
  <si>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</si>
  <si>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</si>
  <si>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</si>
  <si>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</si>
  <si>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</si>
  <si>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</si>
  <si>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</si>
  <si>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</si>
  <si>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</si>
  <si>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</si>
  <si>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</si>
  <si>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</si>
  <si>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</si>
  <si>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</si>
  <si>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</si>
  <si>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</si>
  <si>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</si>
  <si>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</si>
  <si>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</si>
  <si>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</si>
  <si>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</si>
  <si>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</si>
  <si>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</si>
  <si>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</si>
  <si>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</si>
  <si>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</si>
  <si>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</si>
  <si>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</si>
  <si>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</si>
  <si>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</si>
  <si>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</si>
  <si>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</si>
  <si>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</si>
  <si>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</si>
  <si>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</si>
  <si>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</si>
  <si>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</si>
  <si>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</si>
  <si>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</si>
  <si>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</si>
  <si>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</si>
  <si>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</si>
  <si>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</si>
  <si>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</si>
  <si>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</si>
  <si>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</si>
  <si>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</si>
  <si>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</si>
  <si>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</si>
  <si>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</si>
  <si>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</si>
  <si>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</si>
  <si>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</si>
  <si>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</si>
  <si>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</si>
  <si>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</si>
  <si>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</si>
  <si>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</si>
  <si>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</si>
  <si>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</si>
  <si>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</si>
  <si>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</si>
  <si>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</si>
  <si>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</si>
  <si>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</si>
  <si>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</si>
  <si>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</si>
  <si>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</si>
  <si>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</si>
  <si>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</si>
  <si>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</si>
  <si>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</si>
  <si>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</si>
  <si>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</si>
  <si>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</si>
  <si>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</si>
  <si>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</si>
  <si>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</si>
  <si>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</si>
  <si>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</si>
  <si>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</si>
  <si>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</si>
  <si>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</si>
  <si>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</si>
  <si>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</si>
  <si>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</si>
  <si>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</si>
  <si>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</si>
  <si>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</si>
  <si>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</si>
  <si>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</si>
  <si>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</si>
  <si>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</si>
  <si>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</si>
  <si>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</si>
  <si>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</si>
  <si>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</si>
  <si>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</si>
  <si>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</si>
  <si>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</si>
  <si>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</si>
  <si>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</si>
  <si>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</si>
  <si>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</si>
  <si>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</si>
  <si>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</si>
  <si>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</si>
  <si>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</si>
  <si>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</si>
  <si>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</si>
  <si>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</si>
  <si>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</si>
  <si>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</si>
  <si>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</si>
  <si>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</si>
  <si>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</si>
  <si>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</si>
  <si>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</si>
  <si>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</si>
  <si>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</si>
  <si>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</si>
  <si>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</si>
  <si>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</si>
  <si>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</si>
  <si>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</si>
  <si>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</si>
  <si>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</si>
  <si>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</si>
  <si>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</si>
  <si>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</si>
  <si>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</si>
  <si>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</si>
  <si>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</si>
  <si>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</si>
  <si>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</si>
  <si>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</si>
  <si>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</si>
  <si>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</si>
  <si>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</si>
  <si>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</si>
  <si>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</si>
  <si>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</si>
  <si>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</si>
  <si>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</si>
  <si>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</si>
  <si>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</si>
  <si>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</si>
  <si>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</si>
  <si>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</si>
  <si>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</si>
  <si>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</si>
  <si>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</si>
  <si>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</si>
  <si>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</si>
  <si>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</si>
  <si>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</si>
  <si>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</si>
  <si>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</si>
  <si>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</si>
  <si>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</si>
  <si>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</si>
  <si>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</si>
  <si>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</si>
  <si>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</si>
  <si>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</si>
  <si>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</si>
  <si>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</si>
  <si>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</si>
  <si>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</si>
  <si>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</si>
  <si>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</si>
  <si>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</si>
  <si>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</si>
  <si>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</si>
  <si>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</si>
  <si>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</si>
  <si>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</si>
  <si>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</si>
  <si>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</si>
  <si>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</si>
  <si>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</si>
  <si>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</si>
  <si>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</si>
  <si>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</si>
  <si>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</si>
  <si>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</si>
  <si>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</si>
  <si>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</si>
  <si>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</si>
  <si>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</si>
  <si>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</si>
  <si>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</si>
  <si>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</si>
  <si>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</si>
  <si>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</si>
  <si>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</si>
  <si>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</si>
  <si>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</si>
  <si>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</si>
  <si>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</si>
  <si>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</si>
  <si>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</si>
  <si>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</si>
  <si>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</si>
  <si>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</si>
  <si>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</si>
  <si>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</si>
  <si>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</si>
  <si>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</si>
  <si>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</si>
  <si>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</si>
  <si>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</si>
  <si>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</si>
  <si>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</si>
  <si>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</si>
  <si>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</si>
  <si>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</si>
  <si>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</si>
  <si>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</si>
  <si>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</si>
  <si>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</si>
  <si>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</si>
  <si>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</si>
  <si>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</si>
  <si>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</si>
  <si>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</si>
  <si>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</si>
  <si>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</si>
  <si>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</si>
  <si>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</si>
  <si>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</si>
  <si>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</si>
  <si>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</si>
  <si>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</si>
  <si>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</si>
  <si>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</si>
  <si>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</si>
  <si>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</si>
  <si>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</si>
  <si>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</si>
  <si>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</si>
  <si>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</si>
  <si>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</si>
  <si>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</si>
  <si>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</si>
  <si>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</si>
  <si>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</si>
  <si>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</si>
  <si>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</si>
  <si>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</si>
  <si>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</si>
  <si>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</si>
  <si>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</si>
  <si>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</si>
  <si>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</si>
  <si>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</si>
  <si>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</si>
  <si>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</si>
  <si>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</si>
  <si>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</si>
  <si>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</si>
  <si>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</si>
  <si>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</si>
  <si>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</si>
  <si>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</si>
  <si>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</si>
  <si>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</si>
  <si>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</si>
  <si>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</si>
  <si>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</si>
  <si>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</si>
  <si>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</si>
  <si>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</si>
  <si>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</si>
  <si>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</si>
  <si>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</si>
  <si>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</si>
  <si>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</si>
  <si>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</si>
  <si>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</si>
  <si>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</si>
  <si>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</si>
  <si>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</si>
  <si>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</si>
  <si>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</si>
  <si>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</si>
  <si>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</si>
  <si>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</si>
  <si>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</si>
  <si>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</si>
  <si>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</si>
  <si>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</si>
  <si>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</si>
  <si>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</si>
  <si>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</si>
  <si>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</si>
  <si>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</si>
  <si>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</si>
  <si>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</si>
  <si>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</si>
  <si>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</si>
  <si>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</si>
  <si>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</si>
  <si>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</si>
  <si>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</si>
  <si>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</si>
  <si>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</si>
  <si>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</si>
  <si>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</si>
  <si>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</si>
  <si>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</si>
  <si>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</si>
  <si>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</si>
  <si>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</si>
  <si>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</si>
  <si>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</si>
  <si>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</si>
  <si>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</si>
  <si>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</si>
  <si>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</si>
  <si>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</si>
  <si>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</si>
  <si>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</si>
  <si>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</si>
  <si>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</si>
  <si>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</si>
  <si>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</si>
  <si>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</si>
  <si>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</si>
  <si>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</si>
  <si>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</si>
  <si>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</si>
  <si>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</si>
  <si>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</si>
  <si>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</si>
  <si>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</si>
  <si>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</si>
  <si>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</si>
  <si>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</si>
  <si>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</si>
  <si>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</si>
  <si>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</si>
  <si>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</si>
  <si>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</si>
  <si>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</si>
  <si>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</si>
  <si>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</si>
  <si>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</si>
  <si>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</si>
  <si>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</si>
  <si>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</si>
  <si>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</si>
  <si>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</si>
  <si>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</si>
  <si>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</si>
  <si>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</si>
  <si>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</si>
  <si>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</si>
  <si>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</si>
  <si>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</si>
  <si>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</si>
  <si>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</si>
  <si>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</si>
  <si>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</si>
  <si>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</si>
  <si>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</si>
  <si>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</si>
  <si>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</si>
  <si>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</si>
  <si>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</si>
  <si>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</si>
  <si>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</si>
  <si>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</si>
  <si>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</si>
  <si>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</si>
  <si>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</si>
  <si>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</si>
  <si>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</si>
  <si>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</si>
  <si>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</si>
  <si>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</si>
  <si>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</si>
  <si>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</si>
  <si>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</si>
  <si>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</si>
  <si>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</si>
  <si>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</si>
  <si>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</si>
  <si>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</si>
  <si>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</si>
  <si>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</si>
  <si>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</si>
  <si>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</si>
  <si>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</si>
  <si>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</si>
  <si>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</si>
  <si>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</si>
  <si>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</si>
  <si>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</si>
  <si>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</si>
  <si>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</si>
  <si>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</si>
  <si>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</si>
  <si>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</si>
  <si>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</si>
  <si>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</si>
  <si>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</si>
  <si>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</si>
  <si>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</si>
  <si>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</si>
  <si>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</si>
  <si>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</si>
  <si>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</si>
  <si>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</si>
  <si>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</si>
  <si>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</si>
  <si>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</si>
  <si>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</si>
  <si>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</si>
  <si>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</si>
  <si>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</si>
  <si>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</si>
  <si>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</si>
  <si>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</si>
  <si>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</si>
  <si>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</si>
  <si>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</si>
  <si>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</si>
  <si>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</si>
  <si>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</si>
  <si>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</si>
  <si>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</si>
  <si>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</si>
  <si>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</si>
  <si>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</si>
  <si>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</si>
  <si>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</si>
  <si>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</si>
  <si>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</si>
  <si>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</si>
  <si>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</si>
  <si>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</si>
  <si>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</si>
  <si>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</si>
  <si>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</si>
  <si>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</si>
  <si>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</si>
  <si>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</si>
  <si>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</si>
  <si>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</si>
  <si>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</si>
  <si>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</si>
  <si>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</si>
  <si>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</si>
  <si>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</si>
  <si>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</si>
  <si>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</si>
  <si>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</si>
  <si>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</si>
  <si>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</si>
  <si>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</si>
  <si>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</si>
  <si>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</si>
  <si>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</si>
  <si>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</si>
  <si>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</si>
  <si>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</si>
  <si>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</si>
  <si>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</si>
  <si>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</si>
  <si>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</si>
  <si>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</si>
  <si>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</si>
  <si>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</si>
  <si>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</si>
  <si>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</si>
  <si>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</si>
  <si>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</si>
  <si>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</si>
  <si>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</si>
  <si>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</si>
  <si>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</si>
  <si>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</si>
  <si>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</si>
  <si>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</si>
  <si>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</si>
  <si>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</si>
  <si>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</si>
  <si>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</si>
  <si>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</si>
  <si>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</si>
  <si>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</si>
  <si>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</si>
  <si>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</si>
  <si>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</si>
  <si>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</si>
  <si>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</si>
  <si>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</si>
  <si>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</si>
  <si>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</si>
  <si>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</si>
  <si>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</si>
  <si>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</si>
  <si>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</si>
  <si>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</si>
  <si>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</si>
  <si>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</si>
  <si>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</si>
  <si>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</si>
  <si>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</si>
  <si>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</si>
  <si>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</si>
  <si>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</si>
  <si>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</si>
  <si>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</si>
  <si>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</si>
  <si>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</si>
  <si>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</si>
  <si>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</si>
  <si>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</si>
  <si>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</si>
  <si>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</si>
  <si>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</si>
  <si>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</si>
  <si>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</si>
  <si>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</si>
  <si>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</si>
  <si>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</si>
  <si>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</si>
  <si>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</si>
  <si>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</si>
  <si>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</si>
  <si>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</si>
  <si>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</si>
  <si>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</si>
  <si>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</si>
  <si>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</si>
  <si>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</si>
  <si>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</si>
  <si>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</si>
  <si>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</si>
  <si>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</si>
  <si>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</si>
  <si>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</si>
  <si>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</si>
  <si>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</si>
  <si>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</si>
  <si>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</si>
  <si>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</si>
  <si>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</si>
  <si>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</si>
  <si>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</si>
  <si>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</si>
  <si>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</si>
  <si>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</si>
  <si>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</si>
  <si>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</si>
  <si>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</si>
  <si>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</si>
  <si>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</si>
  <si>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</si>
  <si>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</si>
  <si>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</si>
  <si>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</si>
  <si>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</si>
  <si>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</si>
  <si>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</si>
  <si>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</si>
  <si>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</si>
  <si>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</si>
  <si>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</si>
  <si>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</si>
  <si>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</si>
  <si>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</si>
  <si>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</si>
  <si>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</si>
  <si>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</si>
  <si>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</si>
  <si>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</si>
  <si>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</si>
  <si>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</si>
  <si>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</si>
  <si>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</si>
  <si>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</si>
  <si>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</si>
  <si>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</si>
  <si>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</si>
  <si>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</si>
  <si>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</si>
  <si>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</si>
  <si>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</si>
  <si>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</si>
  <si>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</si>
  <si>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</si>
  <si>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</si>
  <si>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</si>
  <si>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</si>
  <si>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</si>
  <si>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</si>
  <si>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</si>
  <si>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</si>
  <si>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</si>
  <si>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</si>
  <si>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</si>
  <si>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</si>
  <si>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</si>
  <si>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</si>
  <si>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</si>
  <si>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</si>
  <si>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</si>
  <si>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</si>
  <si>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</si>
  <si>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</si>
  <si>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</si>
  <si>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</si>
  <si>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</si>
  <si>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</si>
  <si>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</si>
  <si>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</si>
  <si>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</si>
  <si>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</si>
  <si>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</si>
  <si>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</si>
  <si>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</si>
  <si>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</si>
  <si>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</si>
  <si>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</si>
  <si>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</si>
  <si>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</si>
  <si>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</si>
  <si>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</si>
  <si>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</si>
  <si>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</si>
  <si>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</si>
  <si>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</si>
  <si>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</si>
  <si>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</si>
  <si>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</si>
  <si>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</si>
  <si>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</si>
  <si>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</si>
  <si>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</si>
  <si>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</si>
  <si>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</si>
  <si>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</si>
  <si>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</si>
  <si>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</si>
  <si>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</si>
  <si>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</si>
  <si>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</si>
  <si>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</si>
  <si>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</si>
  <si>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</si>
  <si>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</si>
  <si>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</si>
  <si>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</si>
  <si>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</si>
  <si>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</si>
  <si>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</si>
  <si>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</si>
  <si>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</si>
  <si>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</si>
  <si>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</si>
  <si>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</si>
  <si>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</si>
  <si>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</si>
  <si>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</si>
  <si>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</si>
  <si>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</si>
  <si>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</si>
  <si>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</si>
  <si>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</si>
  <si>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</si>
  <si>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</si>
  <si>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</si>
  <si>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</si>
  <si>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</si>
  <si>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</si>
  <si>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</si>
  <si>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</si>
  <si>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</si>
  <si>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</si>
  <si>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</si>
  <si>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</si>
  <si>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</si>
  <si>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</si>
  <si>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</si>
  <si>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</si>
  <si>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</si>
  <si>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</si>
  <si>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</si>
  <si>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</si>
  <si>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</si>
  <si>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</si>
  <si>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</si>
  <si>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</si>
  <si>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</si>
  <si>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</si>
  <si>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</si>
  <si>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</si>
  <si>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</si>
  <si>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</si>
  <si>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</si>
  <si>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</si>
  <si>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</si>
  <si>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</si>
  <si>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</si>
  <si>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</si>
  <si>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</si>
  <si>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</si>
  <si>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</si>
  <si>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</si>
  <si>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</si>
  <si>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</si>
  <si>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</si>
  <si>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</si>
  <si>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</si>
  <si>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</si>
  <si>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</si>
  <si>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</si>
  <si>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</si>
  <si>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</si>
  <si>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</si>
  <si>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</si>
  <si>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</si>
  <si>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</si>
  <si>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</si>
  <si>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</si>
  <si>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</si>
  <si>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</si>
  <si>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</si>
  <si>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</si>
  <si>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</si>
  <si>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</si>
  <si>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</si>
  <si>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</si>
  <si>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</si>
  <si>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</si>
  <si>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</si>
  <si>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</si>
  <si>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</si>
  <si>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</si>
  <si>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</si>
  <si>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</si>
  <si>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</si>
  <si>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</si>
  <si>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</si>
  <si>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</si>
  <si>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</si>
  <si>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</si>
  <si>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</si>
  <si>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</si>
  <si>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</si>
  <si>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</si>
  <si>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</si>
  <si>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</si>
  <si>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</si>
  <si>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</si>
  <si>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</si>
  <si>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</si>
  <si>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</si>
  <si>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</si>
  <si>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</si>
  <si>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</si>
  <si>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</si>
  <si>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</si>
  <si>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</si>
  <si>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</si>
  <si>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</si>
  <si>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</si>
  <si>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</si>
  <si>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</si>
  <si>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</si>
  <si>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</si>
  <si>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</si>
  <si>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</si>
  <si>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</si>
  <si>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</si>
  <si>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</si>
  <si>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</si>
  <si>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</si>
  <si>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</si>
  <si>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</si>
  <si>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</si>
  <si>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</si>
  <si>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</si>
  <si>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</si>
  <si>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</si>
  <si>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</si>
  <si>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</si>
  <si>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</si>
  <si>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</si>
  <si>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</si>
  <si>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</si>
  <si>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</si>
  <si>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</si>
  <si>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</si>
  <si>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</si>
  <si>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</si>
  <si>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</si>
  <si>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</si>
  <si>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</si>
  <si>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</si>
  <si>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</si>
  <si>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</si>
  <si>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</si>
  <si>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</si>
  <si>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</si>
  <si>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</si>
  <si>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</si>
  <si>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</si>
  <si>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</si>
  <si>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</si>
  <si>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</si>
  <si>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</si>
  <si>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</si>
  <si>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</si>
  <si>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</si>
  <si>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</si>
  <si>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</si>
  <si>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</si>
  <si>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</si>
  <si>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</si>
  <si>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</si>
  <si>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</si>
  <si>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</si>
  <si>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</si>
  <si>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</si>
  <si>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</si>
  <si>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</si>
  <si>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</si>
  <si>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</si>
  <si>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</si>
  <si>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</si>
  <si>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</si>
  <si>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</si>
  <si>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</si>
  <si>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</si>
  <si>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</si>
  <si>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</si>
  <si>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</si>
  <si>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</si>
  <si>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</si>
  <si>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</si>
  <si>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</si>
  <si>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</si>
  <si>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</si>
  <si>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</si>
  <si>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</si>
  <si>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</si>
  <si>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</si>
  <si>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</si>
  <si>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</si>
  <si>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</si>
  <si>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</si>
  <si>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</si>
  <si>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</si>
  <si>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</si>
  <si>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</si>
  <si>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</si>
  <si>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</si>
  <si>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</si>
  <si>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</si>
  <si>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</si>
  <si>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</si>
  <si>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</si>
  <si>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</si>
  <si>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</si>
  <si>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</si>
  <si>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</si>
  <si>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</si>
  <si>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</si>
  <si>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</si>
  <si>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</si>
  <si>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</si>
  <si>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</si>
  <si>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</si>
  <si>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</si>
  <si>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</si>
  <si>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</si>
  <si>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</si>
  <si>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</si>
  <si>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</si>
  <si>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</si>
  <si>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</si>
  <si>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</si>
  <si>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</si>
  <si>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</si>
  <si>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</si>
  <si>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</si>
  <si>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</si>
  <si>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</si>
  <si>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</si>
  <si>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</si>
  <si>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</si>
  <si>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</si>
  <si>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</si>
  <si>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</si>
  <si>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</si>
  <si>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</si>
  <si>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</si>
  <si>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</si>
  <si>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</si>
  <si>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</si>
  <si>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</si>
  <si>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</si>
  <si>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</si>
  <si>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</si>
  <si>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</si>
  <si>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</si>
  <si>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</si>
  <si>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</si>
  <si>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</si>
  <si>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</si>
  <si>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</si>
  <si>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</si>
  <si>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</si>
  <si>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</si>
  <si>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</si>
  <si>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</si>
  <si>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</si>
  <si>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</si>
  <si>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</si>
  <si>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</si>
  <si>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</si>
  <si>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</si>
  <si>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</si>
  <si>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</si>
  <si>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</si>
  <si>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</si>
  <si>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</si>
  <si>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</si>
  <si>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</si>
  <si>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</si>
  <si>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</si>
  <si>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</si>
  <si>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</si>
  <si>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</si>
  <si>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</si>
  <si>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</si>
  <si>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</si>
  <si>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</si>
  <si>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</si>
  <si>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</si>
  <si>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</si>
  <si>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</si>
  <si>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</si>
  <si>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</si>
  <si>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</si>
  <si>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</si>
  <si>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</si>
  <si>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</si>
  <si>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</si>
  <si>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</si>
  <si>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</si>
  <si>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</si>
  <si>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</si>
  <si>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</si>
  <si>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</si>
  <si>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</si>
  <si>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</si>
  <si>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</si>
  <si>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</si>
  <si>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</si>
  <si>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</si>
  <si>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</si>
  <si>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</si>
  <si>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</si>
  <si>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</si>
  <si>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</si>
  <si>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</si>
  <si>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</si>
  <si>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</si>
  <si>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</si>
  <si>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</si>
  <si>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</si>
  <si>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</si>
  <si>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</si>
  <si>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</si>
  <si>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</si>
  <si>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</si>
  <si>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</si>
  <si>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</si>
  <si>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</si>
  <si>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</si>
  <si>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</si>
  <si>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</si>
  <si>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</si>
  <si>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</si>
  <si>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</si>
  <si>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</si>
  <si>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</si>
  <si>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</si>
  <si>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</si>
  <si>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</si>
  <si>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</si>
  <si>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</si>
  <si>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</si>
  <si>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</si>
  <si>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</si>
  <si>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</si>
  <si>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</si>
  <si>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</si>
  <si>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</si>
  <si>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</si>
  <si>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</si>
  <si>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</si>
  <si>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</si>
  <si>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</si>
  <si>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</si>
  <si>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</si>
  <si>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</si>
  <si>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</si>
  <si>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</si>
  <si>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</si>
  <si>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</si>
  <si>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</si>
  <si>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</si>
  <si>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</si>
  <si>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</si>
  <si>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</si>
  <si>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</si>
  <si>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</si>
  <si>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</si>
  <si>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</si>
  <si>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</si>
  <si>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</si>
  <si>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</si>
  <si>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</si>
  <si>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</si>
  <si>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</si>
  <si>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</si>
  <si>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</si>
  <si>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</si>
  <si>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</si>
  <si>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</si>
  <si>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</si>
  <si>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</si>
  <si>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</si>
  <si>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</si>
  <si>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</si>
  <si>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</si>
  <si>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</si>
  <si>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</si>
  <si>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</si>
  <si>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</si>
  <si>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</si>
  <si>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</si>
  <si>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</si>
  <si>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</si>
  <si>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</si>
  <si>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</si>
  <si>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</si>
  <si>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</si>
  <si>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</si>
  <si>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</si>
  <si>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</si>
  <si>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</si>
  <si>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</si>
  <si>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</si>
  <si>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</si>
  <si>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</si>
  <si>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</si>
  <si>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</si>
  <si>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</si>
  <si>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</si>
  <si>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</si>
  <si>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</si>
  <si>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</si>
  <si>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</si>
  <si>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</si>
  <si>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</si>
  <si>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</si>
  <si>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</si>
  <si>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</si>
  <si>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</si>
  <si>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</si>
  <si>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</si>
  <si>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</si>
  <si>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</si>
  <si>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</si>
  <si>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</si>
  <si>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</si>
  <si>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</si>
  <si>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</si>
  <si>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</si>
  <si>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</si>
  <si>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</si>
  <si>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</si>
  <si>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</si>
  <si>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</si>
  <si>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</si>
  <si>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</si>
  <si>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</si>
  <si>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</si>
  <si>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</si>
  <si>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</si>
  <si>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</si>
  <si>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</si>
  <si>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</si>
  <si>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</si>
  <si>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</si>
  <si>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</si>
  <si>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</si>
  <si>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</si>
  <si>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</si>
  <si>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</si>
  <si>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</si>
  <si>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</si>
  <si>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</si>
  <si>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</si>
  <si>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</si>
  <si>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</si>
  <si>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</si>
  <si>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</si>
  <si>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</si>
  <si>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</si>
  <si>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</si>
  <si>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</si>
  <si>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</si>
  <si>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</si>
  <si>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</si>
  <si>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</si>
  <si>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</si>
  <si>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</si>
  <si>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</si>
  <si>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</si>
  <si>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</si>
  <si>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</si>
  <si>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</si>
  <si>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</si>
  <si>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</si>
  <si>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</si>
  <si>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</si>
  <si>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</si>
  <si>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</si>
  <si>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</si>
  <si>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</si>
  <si>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</si>
  <si>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</si>
  <si>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</si>
  <si>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</si>
  <si>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</si>
  <si>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</si>
  <si>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</si>
  <si>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</si>
  <si>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</si>
  <si>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</si>
  <si>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</si>
  <si>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</si>
  <si>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</si>
  <si>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</si>
  <si>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</si>
  <si>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</si>
  <si>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</si>
  <si>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</si>
  <si>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</si>
  <si>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</si>
  <si>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</si>
  <si>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</si>
  <si>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</si>
  <si>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</si>
  <si>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</si>
  <si>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</si>
  <si>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</si>
  <si>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</si>
  <si>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</si>
  <si>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</si>
  <si>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</si>
  <si>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</si>
  <si>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</si>
  <si>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</si>
  <si>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</si>
  <si>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</si>
  <si>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</si>
  <si>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</si>
  <si>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</si>
  <si>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</si>
  <si>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</si>
  <si>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</si>
  <si>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</si>
  <si>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</si>
  <si>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</si>
  <si>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</si>
  <si>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</si>
  <si>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</si>
  <si>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</si>
  <si>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</si>
  <si>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</si>
  <si>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</si>
  <si>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</si>
  <si>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</si>
  <si>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</si>
  <si>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</si>
  <si>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</si>
  <si>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</si>
  <si>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</si>
  <si>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</si>
  <si>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</si>
  <si>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</si>
  <si>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</si>
  <si>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</si>
  <si>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</si>
  <si>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</si>
  <si>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</si>
  <si>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</si>
  <si>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</si>
  <si>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</si>
  <si>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</si>
  <si>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</si>
  <si>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</si>
  <si>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</si>
  <si>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</si>
  <si>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</si>
  <si>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</si>
  <si>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</si>
  <si>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</si>
  <si>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</si>
  <si>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</si>
  <si>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</si>
  <si>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</si>
  <si>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</si>
  <si>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</si>
  <si>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</si>
  <si>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</si>
  <si>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</si>
  <si>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</si>
  <si>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</si>
  <si>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</si>
  <si>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</si>
  <si>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</si>
  <si>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</si>
  <si>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</si>
  <si>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</si>
  <si>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</si>
  <si>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</si>
  <si>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</si>
  <si>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</si>
  <si>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</si>
  <si>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</si>
  <si>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</si>
  <si>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</si>
  <si>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</si>
  <si>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</si>
  <si>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</si>
  <si>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</si>
  <si>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</si>
  <si>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</si>
  <si>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</si>
  <si>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</si>
  <si>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</si>
  <si>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</si>
  <si>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</si>
  <si>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</si>
  <si>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</si>
  <si>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</si>
  <si>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</si>
  <si>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</si>
  <si>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</si>
  <si>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</si>
  <si>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</si>
  <si>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</si>
  <si>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</si>
  <si>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</si>
  <si>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</si>
  <si>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</si>
  <si>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</si>
  <si>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</si>
  <si>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</si>
  <si>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</si>
  <si>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</si>
  <si>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</si>
  <si>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</si>
  <si>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</si>
  <si>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</si>
  <si>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</si>
  <si>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</si>
  <si>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</si>
  <si>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</si>
  <si>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</si>
  <si>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</si>
  <si>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</si>
  <si>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</si>
  <si>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</si>
  <si>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</si>
  <si>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</si>
  <si>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</si>
  <si>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</si>
  <si>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</si>
  <si>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</si>
  <si>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</si>
  <si>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</si>
  <si>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</si>
  <si>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</si>
  <si>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</si>
  <si>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</si>
  <si>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</si>
  <si>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</si>
  <si>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</si>
  <si>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</si>
  <si>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</si>
  <si>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</si>
  <si>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</si>
  <si>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</si>
  <si>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</si>
  <si>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</si>
  <si>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</si>
  <si>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</si>
  <si>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</si>
  <si>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</si>
  <si>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</si>
  <si>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</si>
  <si>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</si>
  <si>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</si>
  <si>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</si>
  <si>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</si>
  <si>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</si>
  <si>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</si>
  <si>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</si>
  <si>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</si>
  <si>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</si>
  <si>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</si>
  <si>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</si>
  <si>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</si>
  <si>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</si>
  <si>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</si>
  <si>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</si>
  <si>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</si>
  <si>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</si>
  <si>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</si>
  <si>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</si>
  <si>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</si>
  <si>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</si>
  <si>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</si>
  <si>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</si>
  <si>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</si>
  <si>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</si>
  <si>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</si>
  <si>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</si>
  <si>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</si>
  <si>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</si>
  <si>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</si>
  <si>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</si>
  <si>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</si>
  <si>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</si>
  <si>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</si>
  <si>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</si>
  <si>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</si>
  <si>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</si>
  <si>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</si>
  <si>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</si>
  <si>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</si>
  <si>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</si>
  <si>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</si>
  <si>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</si>
  <si>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</si>
  <si>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</si>
  <si>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</si>
  <si>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</si>
  <si>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</si>
  <si>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</si>
  <si>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</si>
  <si>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</si>
  <si>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</si>
  <si>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</si>
  <si>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</si>
  <si>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</si>
  <si>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</si>
  <si>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</si>
  <si>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</si>
  <si>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</si>
  <si>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</si>
  <si>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</si>
  <si>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</si>
  <si>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</si>
  <si>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</si>
  <si>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</si>
  <si>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</si>
  <si>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</si>
  <si>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</si>
  <si>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</si>
  <si>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</si>
  <si>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</si>
  <si>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</si>
  <si>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</si>
  <si>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</si>
  <si>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</si>
  <si>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</si>
  <si>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</si>
  <si>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</si>
  <si>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</si>
  <si>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</si>
  <si>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</si>
  <si>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</si>
  <si>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</si>
  <si>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</si>
  <si>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</si>
  <si>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</si>
  <si>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</si>
  <si>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</si>
  <si>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</si>
  <si>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</si>
  <si>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</si>
  <si>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</si>
  <si>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</si>
  <si>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</si>
  <si>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</si>
  <si>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</si>
  <si>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</si>
  <si>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</si>
  <si>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</si>
  <si>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</si>
  <si>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</si>
  <si>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</si>
  <si>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</si>
  <si>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</si>
  <si>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</si>
  <si>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</si>
  <si>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</si>
  <si>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</si>
  <si>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</si>
  <si>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</si>
  <si>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</si>
  <si>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</si>
  <si>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</si>
  <si>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</si>
  <si>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</si>
  <si>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</si>
  <si>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</si>
  <si>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</si>
  <si>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</si>
  <si>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</si>
  <si>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</si>
  <si>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</si>
  <si>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</si>
  <si>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</si>
  <si>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</si>
  <si>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</si>
  <si>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</si>
  <si>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</si>
  <si>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</si>
  <si>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</si>
  <si>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</si>
  <si>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</si>
  <si>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</si>
  <si>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</si>
  <si>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</si>
  <si>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</si>
  <si>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</si>
  <si>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</si>
  <si>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</si>
  <si>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</si>
  <si>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</si>
  <si>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</si>
  <si>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</si>
  <si>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</si>
  <si>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</si>
  <si>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</si>
  <si>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</si>
  <si>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</si>
  <si>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</si>
  <si>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</si>
  <si>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</si>
  <si>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</si>
  <si>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</si>
  <si>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</si>
  <si>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</si>
  <si>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</si>
  <si>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</si>
  <si>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</si>
  <si>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</si>
  <si>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</si>
  <si>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</si>
  <si>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</si>
  <si>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</si>
  <si>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</si>
  <si>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</si>
  <si>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</si>
  <si>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</si>
  <si>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</si>
  <si>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</si>
  <si>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</si>
  <si>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</si>
  <si>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</si>
  <si>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</si>
  <si>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</si>
  <si>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</si>
  <si>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</si>
  <si>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</si>
  <si>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</si>
  <si>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</si>
  <si>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</si>
  <si>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</si>
  <si>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</si>
  <si>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</si>
  <si>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</si>
  <si>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</si>
  <si>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</si>
  <si>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</si>
  <si>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</si>
  <si>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</si>
  <si>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</si>
  <si>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</si>
  <si>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</si>
  <si>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</si>
  <si>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</si>
  <si>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</si>
  <si>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</si>
  <si>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</si>
  <si>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</si>
  <si>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</si>
  <si>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</si>
  <si>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</si>
  <si>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</si>
  <si>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</si>
  <si>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</si>
  <si>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</si>
  <si>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</si>
  <si>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</si>
  <si>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</si>
  <si>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</si>
  <si>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</si>
  <si>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</si>
  <si>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</si>
  <si>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</si>
  <si>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</si>
  <si>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</si>
  <si>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</si>
  <si>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</si>
  <si>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</si>
  <si>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</si>
  <si>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</si>
  <si>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</si>
  <si>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</si>
  <si>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</si>
  <si>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</si>
  <si>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</si>
  <si>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</si>
  <si>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</si>
  <si>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</si>
  <si>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</si>
  <si>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</si>
  <si>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</si>
  <si>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</si>
  <si>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</si>
  <si>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</si>
  <si>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</si>
  <si>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</si>
  <si>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</si>
  <si>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</si>
  <si>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</si>
  <si>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</si>
  <si>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</si>
  <si>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</si>
  <si>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</si>
  <si>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</si>
  <si>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</si>
  <si>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</si>
  <si>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</si>
  <si>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</si>
  <si>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</si>
  <si>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</si>
  <si>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</si>
  <si>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</si>
  <si>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</si>
  <si>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</si>
  <si>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</si>
  <si>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</si>
  <si>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</si>
  <si>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</si>
  <si>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</si>
  <si>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</si>
  <si>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</si>
  <si>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</si>
  <si>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</si>
  <si>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</si>
  <si>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</si>
  <si>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</si>
  <si>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</si>
  <si>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</si>
  <si>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</si>
  <si>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</si>
  <si>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</si>
  <si>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</si>
  <si>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</si>
  <si>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</si>
  <si>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</si>
  <si>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</si>
  <si>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</si>
  <si>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</si>
  <si>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</si>
  <si>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</si>
  <si>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</si>
  <si>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</si>
  <si>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</si>
  <si>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</si>
  <si>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</si>
  <si>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</si>
  <si>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</si>
  <si>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</si>
  <si>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</si>
  <si>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</si>
  <si>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</si>
  <si>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</si>
  <si>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</si>
  <si>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</si>
  <si>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</si>
  <si>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</si>
  <si>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</si>
  <si>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</si>
  <si>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</si>
  <si>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</si>
  <si>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</si>
  <si>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</si>
  <si>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</si>
  <si>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</si>
  <si>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</si>
  <si>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</si>
  <si>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</si>
  <si>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</si>
  <si>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</si>
  <si>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</si>
  <si>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</si>
  <si>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</si>
  <si>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</si>
  <si>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</si>
  <si>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</si>
  <si>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</si>
  <si>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</si>
  <si>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</si>
  <si>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</si>
  <si>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</si>
  <si>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</si>
  <si>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</si>
  <si>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</si>
  <si>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</si>
  <si>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</si>
  <si>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</si>
  <si>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</si>
  <si>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</si>
  <si>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</si>
  <si>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</si>
  <si>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</si>
  <si>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</si>
  <si>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</si>
  <si>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</si>
  <si>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</si>
  <si>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</si>
  <si>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</si>
  <si>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</si>
  <si>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</si>
  <si>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</si>
  <si>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</si>
  <si>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</si>
  <si>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</si>
  <si>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</si>
  <si>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</si>
  <si>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</si>
  <si>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</si>
  <si>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</si>
  <si>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</si>
  <si>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</si>
  <si>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</si>
  <si>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</si>
  <si>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</si>
  <si>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</si>
  <si>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</si>
  <si>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</si>
  <si>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</si>
  <si>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</si>
  <si>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</si>
  <si>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</si>
  <si>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</si>
  <si>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</si>
  <si>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</si>
  <si>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</si>
  <si>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</si>
  <si>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</si>
  <si>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</si>
  <si>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</si>
  <si>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</si>
  <si>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</si>
  <si>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</si>
  <si>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</si>
  <si>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</si>
  <si>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</si>
  <si>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</si>
  <si>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</si>
  <si>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</si>
  <si>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</si>
  <si>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</si>
  <si>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</si>
  <si>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</si>
  <si>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</si>
  <si>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</si>
  <si>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</si>
  <si>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</si>
  <si>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</si>
  <si>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</si>
  <si>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</si>
  <si>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</si>
  <si>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</si>
  <si>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</si>
  <si>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</si>
  <si>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</si>
  <si>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</si>
  <si>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</si>
  <si>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</si>
  <si>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</si>
  <si>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</si>
  <si>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</si>
  <si>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</si>
  <si>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</si>
  <si>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</si>
  <si>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</si>
  <si>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</si>
  <si>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</si>
  <si>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</si>
  <si>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</si>
  <si>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</si>
  <si>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</si>
  <si>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</si>
  <si>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</si>
  <si>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</si>
  <si>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</si>
  <si>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</si>
  <si>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</si>
  <si>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</si>
  <si>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</si>
  <si>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</si>
  <si>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</si>
  <si>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</si>
  <si>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</si>
  <si>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</si>
  <si>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</si>
  <si>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</si>
  <si>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</si>
  <si>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</si>
  <si>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</si>
  <si>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</si>
  <si>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</si>
  <si>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</si>
  <si>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</si>
  <si>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</si>
  <si>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</si>
  <si>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</si>
  <si>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</si>
  <si>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</si>
  <si>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</si>
  <si>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</si>
  <si>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</si>
  <si>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</si>
  <si>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</si>
  <si>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</si>
  <si>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</si>
  <si>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</si>
  <si>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</si>
  <si>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</si>
  <si>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</si>
  <si>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</si>
  <si>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</si>
  <si>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</si>
  <si>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</si>
  <si>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</si>
  <si>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</si>
  <si>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</si>
  <si>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</si>
  <si>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</si>
  <si>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</si>
  <si>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</si>
  <si>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</si>
  <si>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</si>
  <si>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</si>
  <si>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</si>
  <si>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</si>
  <si>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</si>
  <si>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</si>
  <si>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</si>
  <si>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</si>
  <si>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</si>
  <si>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</si>
  <si>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</si>
  <si>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</si>
  <si>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</si>
  <si>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</si>
  <si>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</si>
  <si>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</si>
  <si>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</si>
  <si>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</si>
  <si>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</si>
  <si>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</si>
  <si>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</si>
  <si>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</si>
  <si>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</si>
  <si>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</si>
  <si>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</si>
  <si>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</si>
  <si>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</si>
  <si>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</si>
  <si>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</si>
  <si>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</si>
  <si>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</si>
  <si>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</si>
  <si>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</si>
  <si>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</si>
  <si>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</si>
  <si>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</si>
  <si>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</si>
  <si>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</si>
  <si>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</si>
  <si>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</si>
  <si>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</si>
  <si>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</si>
  <si>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</si>
  <si>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</si>
  <si>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</si>
  <si>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</si>
  <si>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</si>
  <si>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</si>
  <si>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</si>
  <si>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</si>
  <si>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</si>
  <si>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</si>
  <si>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</si>
  <si>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</si>
  <si>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</si>
  <si>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</si>
  <si>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</si>
  <si>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</si>
  <si>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</si>
  <si>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</si>
  <si>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</si>
  <si>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</si>
  <si>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</si>
  <si>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</si>
  <si>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</si>
  <si>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</si>
  <si>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</si>
  <si>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</si>
  <si>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</si>
  <si>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</si>
  <si>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</si>
  <si>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</si>
  <si>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</si>
  <si>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</si>
  <si>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</si>
  <si>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</si>
  <si>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</si>
  <si>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</si>
  <si>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</si>
  <si>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</si>
  <si>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</si>
  <si>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</si>
  <si>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</si>
  <si>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</si>
  <si>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</si>
  <si>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</si>
  <si>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</si>
  <si>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</si>
  <si>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</si>
  <si>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</si>
  <si>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</si>
  <si>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</si>
  <si>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</si>
  <si>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</si>
  <si>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</si>
  <si>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</si>
  <si>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</si>
  <si>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</si>
  <si>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</si>
  <si>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</si>
  <si>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</si>
  <si>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</si>
  <si>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</si>
  <si>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</si>
  <si>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</si>
  <si>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</si>
  <si>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</si>
  <si>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</si>
  <si>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</si>
  <si>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</si>
  <si>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</si>
  <si>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</si>
  <si>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</si>
  <si>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</si>
  <si>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</si>
  <si>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</si>
  <si>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</si>
  <si>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</si>
  <si>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</si>
  <si>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</si>
  <si>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</si>
  <si>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</si>
  <si>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</si>
  <si>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</si>
  <si>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</si>
  <si>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</si>
  <si>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</si>
  <si>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</si>
  <si>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</si>
  <si>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</si>
  <si>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</si>
  <si>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</si>
  <si>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</si>
  <si>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</si>
  <si>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</si>
  <si>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</si>
  <si>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</si>
  <si>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</si>
  <si>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</si>
  <si>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</si>
  <si>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</si>
  <si>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</si>
  <si>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</si>
  <si>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</si>
  <si>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</si>
  <si>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</si>
  <si>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</si>
  <si>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</si>
  <si>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</si>
  <si>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</si>
  <si>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</si>
  <si>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</si>
  <si>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</si>
  <si>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</si>
  <si>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</si>
  <si>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</si>
  <si>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</si>
  <si>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</si>
  <si>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</si>
  <si>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</si>
  <si>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</si>
  <si>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</si>
  <si>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</si>
  <si>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</si>
  <si>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</si>
  <si>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</si>
  <si>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</si>
  <si>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</si>
  <si>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</si>
  <si>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</si>
  <si>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</si>
  <si>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</si>
  <si>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</si>
  <si>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</si>
  <si>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</si>
  <si>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</si>
  <si>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</si>
  <si>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</si>
  <si>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</si>
  <si>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</si>
  <si>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</si>
  <si>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</si>
  <si>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</si>
  <si>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</si>
  <si>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</si>
  <si>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</si>
  <si>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</si>
  <si>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</si>
  <si>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</si>
  <si>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</si>
  <si>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</si>
  <si>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</si>
  <si>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</si>
  <si>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</si>
  <si>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</si>
  <si>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</si>
  <si>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</si>
  <si>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</si>
  <si>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</si>
  <si>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</si>
  <si>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</si>
  <si>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</si>
  <si>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</si>
  <si>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</si>
  <si>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</si>
  <si>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</si>
  <si>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</si>
  <si>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</si>
  <si>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</si>
  <si>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</si>
  <si>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</si>
  <si>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</si>
  <si>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</si>
  <si>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</si>
  <si>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</si>
  <si>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</si>
  <si>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</si>
  <si>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</si>
  <si>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</si>
  <si>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</si>
  <si>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</si>
  <si>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</si>
  <si>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</si>
  <si>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</si>
  <si>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</si>
  <si>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</si>
  <si>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</si>
  <si>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</si>
  <si>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</si>
  <si>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</si>
  <si>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</si>
  <si>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</si>
  <si>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</si>
  <si>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</si>
  <si>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</si>
  <si>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</si>
  <si>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</si>
  <si>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</si>
  <si>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</si>
  <si>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</si>
  <si>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</si>
  <si>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</si>
  <si>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</si>
  <si>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</si>
  <si>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</si>
  <si>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</si>
  <si>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</si>
  <si>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</si>
  <si>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</si>
  <si>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</si>
  <si>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</si>
  <si>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</si>
  <si>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</si>
  <si>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</si>
  <si>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</si>
  <si>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</si>
  <si>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</si>
  <si>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</si>
  <si>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</si>
  <si>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</si>
  <si>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</si>
  <si>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</si>
  <si>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</si>
  <si>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</si>
  <si>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</si>
  <si>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</si>
  <si>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</si>
  <si>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</si>
  <si>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</si>
  <si>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</si>
  <si>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</si>
  <si>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</si>
  <si>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</si>
  <si>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</si>
  <si>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</si>
  <si>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</si>
  <si>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</si>
  <si>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</si>
  <si>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</si>
  <si>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</si>
  <si>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</si>
  <si>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</si>
  <si>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</si>
  <si>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</si>
  <si>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</si>
  <si>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</si>
  <si>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</si>
  <si>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</si>
  <si>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</si>
  <si>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</si>
  <si>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</si>
  <si>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</si>
  <si>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</si>
  <si>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</si>
  <si>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</si>
  <si>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</si>
  <si>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</si>
  <si>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</si>
  <si>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</si>
  <si>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</si>
  <si>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</si>
  <si>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</si>
  <si>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</si>
  <si>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</si>
  <si>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</si>
  <si>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</si>
  <si>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</si>
  <si>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</si>
  <si>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</si>
  <si>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</si>
  <si>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</si>
  <si>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</si>
  <si>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</si>
  <si>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</si>
  <si>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</si>
  <si>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</si>
  <si>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</si>
  <si>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</si>
  <si>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</si>
  <si>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</si>
  <si>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</si>
  <si>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</si>
  <si>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</si>
  <si>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</si>
  <si>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</si>
  <si>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</si>
  <si>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</si>
  <si>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</si>
  <si>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</si>
  <si>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</si>
  <si>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</si>
  <si>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</si>
  <si>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</si>
  <si>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</si>
  <si>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</si>
  <si>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</si>
  <si>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</si>
  <si>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</si>
  <si>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</si>
  <si>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</si>
  <si>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</si>
  <si>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</si>
  <si>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</si>
  <si>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</si>
  <si>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</si>
  <si>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</si>
  <si>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</si>
  <si>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</si>
  <si>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</si>
  <si>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</si>
  <si>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</si>
  <si>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</si>
  <si>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</si>
  <si>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</si>
  <si>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</si>
  <si>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</si>
  <si>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</si>
  <si>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</si>
  <si>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</si>
  <si>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</si>
  <si>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</si>
  <si>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</si>
  <si>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</si>
  <si>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</si>
  <si>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</si>
  <si>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</si>
  <si>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</si>
  <si>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</si>
  <si>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</si>
  <si>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</si>
  <si>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</si>
  <si>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</si>
  <si>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</si>
  <si>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</si>
  <si>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</si>
  <si>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</si>
  <si>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</si>
  <si>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</si>
  <si>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</si>
  <si>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</si>
  <si>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</si>
  <si>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</si>
  <si>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</si>
  <si>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</si>
  <si>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</si>
  <si>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</si>
  <si>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</si>
  <si>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</si>
  <si>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</si>
  <si>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</si>
  <si>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</si>
  <si>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</si>
  <si>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</si>
  <si>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</si>
  <si>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</si>
  <si>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</si>
  <si>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</si>
  <si>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</si>
  <si>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</si>
  <si>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</si>
  <si>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</si>
  <si>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</si>
  <si>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</si>
  <si>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</si>
  <si>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</si>
  <si>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</si>
  <si>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</si>
  <si>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</si>
  <si>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</si>
  <si>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</si>
  <si>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</si>
  <si>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</si>
  <si>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</si>
  <si>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</si>
  <si>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</si>
  <si>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</si>
  <si>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</si>
  <si>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</si>
  <si>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</si>
  <si>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</si>
  <si>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</si>
  <si>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</si>
  <si>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</si>
  <si>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</si>
  <si>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</si>
  <si>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</si>
  <si>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</si>
  <si>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</si>
  <si>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</si>
  <si>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</si>
  <si>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</si>
  <si>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</si>
  <si>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</si>
  <si>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</si>
  <si>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</si>
  <si>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</si>
  <si>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</si>
  <si>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</si>
  <si>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</si>
  <si>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</si>
  <si>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</si>
  <si>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</si>
  <si>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</si>
  <si>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</si>
  <si>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</si>
  <si>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</si>
  <si>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</si>
  <si>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</si>
  <si>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</si>
  <si>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</si>
  <si>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</si>
  <si>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</si>
  <si>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</si>
  <si>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</si>
  <si>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</si>
  <si>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</si>
  <si>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</si>
  <si>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</si>
  <si>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</si>
  <si>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</si>
  <si>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</si>
  <si>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</si>
  <si>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</si>
  <si>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</si>
  <si>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</si>
  <si>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</si>
  <si>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</si>
  <si>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</si>
  <si>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</si>
  <si>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</si>
  <si>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</si>
  <si>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</si>
  <si>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</si>
  <si>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</si>
  <si>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</si>
  <si>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</si>
  <si>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</si>
  <si>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</si>
  <si>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</si>
  <si>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</si>
  <si>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</si>
  <si>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</si>
  <si>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</si>
  <si>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</si>
  <si>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</si>
  <si>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</si>
  <si>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</si>
  <si>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</si>
  <si>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</si>
  <si>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</si>
  <si>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</si>
  <si>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</si>
  <si>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</si>
  <si>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</si>
  <si>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</si>
  <si>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</si>
  <si>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</si>
  <si>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</si>
  <si>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</si>
  <si>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</si>
  <si>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</si>
  <si>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</si>
  <si>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</si>
  <si>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</si>
  <si>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</si>
  <si>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</si>
  <si>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</si>
  <si>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</si>
  <si>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</si>
  <si>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</si>
  <si>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</si>
  <si>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</si>
  <si>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</si>
  <si>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</si>
  <si>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</si>
  <si>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</si>
  <si>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</si>
  <si>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</si>
  <si>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</si>
  <si>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</si>
  <si>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</si>
  <si>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</si>
  <si>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</si>
  <si>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</si>
  <si>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</si>
  <si>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</si>
  <si>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</si>
  <si>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</si>
  <si>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</si>
  <si>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</si>
  <si>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</si>
  <si>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</si>
  <si>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</si>
  <si>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</si>
  <si>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</si>
  <si>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</si>
  <si>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</si>
  <si>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</si>
  <si>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</si>
  <si>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</si>
  <si>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</si>
  <si>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</si>
  <si>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</si>
  <si>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</si>
  <si>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</si>
  <si>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</si>
  <si>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</si>
  <si>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</si>
  <si>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</si>
  <si>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</si>
  <si>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</si>
  <si>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</si>
  <si>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</si>
  <si>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</si>
  <si>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</si>
  <si>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</si>
  <si>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</si>
  <si>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</si>
  <si>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</si>
  <si>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</si>
  <si>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</si>
  <si>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</si>
  <si>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</si>
  <si>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</si>
  <si>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</si>
  <si>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</si>
  <si>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</si>
  <si>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</si>
  <si>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</si>
  <si>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</si>
  <si>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</si>
  <si>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</si>
  <si>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</si>
  <si>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</si>
  <si>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</si>
  <si>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</si>
  <si>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</si>
  <si>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</si>
  <si>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</si>
  <si>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</si>
  <si>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</si>
  <si>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</si>
  <si>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</si>
  <si>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</si>
  <si>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</si>
  <si>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</si>
  <si>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</si>
  <si>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</si>
  <si>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</si>
  <si>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</si>
  <si>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</si>
  <si>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</si>
  <si>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</si>
  <si>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</si>
  <si>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</si>
  <si>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</si>
  <si>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</si>
  <si>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</si>
  <si>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</si>
  <si>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</si>
  <si>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</si>
  <si>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</si>
  <si>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</si>
  <si>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</si>
  <si>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</si>
  <si>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</si>
  <si>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</si>
  <si>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</si>
  <si>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</si>
  <si>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</si>
  <si>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</si>
  <si>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</si>
  <si>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</si>
  <si>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</si>
  <si>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</si>
  <si>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</si>
  <si>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</si>
  <si>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</si>
  <si>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</si>
  <si>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</si>
  <si>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</si>
  <si>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</si>
  <si>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</si>
  <si>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</si>
  <si>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</si>
  <si>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</si>
  <si>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</si>
  <si>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</si>
  <si>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</si>
  <si>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</si>
  <si>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</si>
  <si>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</si>
  <si>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</si>
  <si>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</si>
  <si>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</si>
  <si>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</si>
  <si>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</si>
  <si>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</si>
  <si>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</si>
  <si>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</si>
  <si>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</si>
  <si>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</si>
  <si>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</si>
  <si>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</si>
  <si>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</si>
  <si>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</si>
  <si>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</si>
  <si>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</si>
  <si>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</si>
  <si>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</si>
  <si>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</si>
  <si>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</si>
  <si>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</si>
  <si>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</si>
  <si>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</si>
  <si>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</si>
  <si>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</si>
  <si>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</si>
  <si>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</si>
  <si>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</si>
  <si>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</si>
  <si>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</si>
  <si>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</si>
  <si>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</si>
  <si>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</si>
  <si>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</si>
  <si>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</si>
  <si>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</si>
  <si>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</si>
  <si>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</si>
  <si>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</si>
  <si>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</si>
  <si>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</si>
  <si>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</si>
  <si>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</si>
  <si>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</si>
  <si>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</si>
  <si>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</si>
  <si>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</si>
  <si>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</si>
  <si>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</si>
  <si>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</si>
  <si>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</si>
  <si>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</si>
  <si>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</si>
  <si>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</si>
  <si>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</si>
  <si>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</si>
  <si>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</si>
  <si>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</si>
  <si>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</si>
  <si>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</si>
  <si>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</si>
  <si>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</si>
  <si>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</si>
  <si>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</si>
  <si>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</si>
  <si>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</si>
  <si>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</si>
  <si>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</si>
  <si>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</si>
  <si>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</si>
  <si>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</si>
  <si>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</si>
  <si>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</si>
  <si>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</si>
  <si>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</si>
  <si>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</si>
  <si>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</si>
  <si>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</si>
  <si>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</si>
  <si>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</si>
  <si>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</si>
  <si>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</si>
  <si>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</si>
  <si>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</si>
  <si>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</si>
  <si>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</si>
  <si>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</si>
  <si>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</si>
  <si>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</si>
  <si>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</si>
  <si>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</si>
  <si>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</si>
  <si>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</si>
  <si>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</si>
  <si>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</si>
  <si>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</si>
  <si>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</si>
  <si>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</si>
  <si>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</si>
  <si>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</si>
  <si>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</si>
  <si>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</si>
  <si>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</si>
  <si>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</si>
  <si>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</si>
  <si>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</si>
  <si>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</si>
  <si>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</si>
  <si>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</si>
  <si>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</si>
  <si>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</si>
  <si>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</si>
  <si>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</si>
  <si>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</si>
  <si>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</si>
  <si>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</si>
  <si>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</si>
  <si>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</si>
  <si>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</si>
  <si>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</si>
  <si>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</si>
  <si>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</si>
  <si>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</si>
  <si>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</si>
  <si>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</si>
  <si>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</si>
  <si>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</si>
  <si>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</si>
  <si>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</si>
  <si>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</si>
  <si>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</si>
  <si>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</si>
  <si>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</si>
  <si>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</si>
  <si>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</si>
  <si>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</si>
  <si>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</si>
  <si>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</si>
  <si>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</si>
  <si>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</si>
  <si>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</si>
  <si>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</si>
  <si>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</si>
  <si>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</si>
  <si>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</si>
  <si>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</si>
  <si>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</si>
  <si>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</si>
  <si>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</si>
  <si>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</si>
  <si>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</si>
  <si>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</si>
  <si>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</si>
  <si>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</si>
  <si>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</si>
  <si>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</si>
  <si>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</si>
  <si>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</si>
  <si>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</si>
  <si>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</si>
  <si>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</si>
  <si>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</si>
  <si>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</si>
  <si>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</si>
  <si>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</si>
  <si>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</si>
  <si>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</si>
  <si>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</si>
  <si>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</si>
  <si>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</si>
  <si>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</si>
  <si>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</si>
  <si>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</si>
  <si>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</si>
  <si>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</si>
  <si>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</si>
  <si>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</si>
  <si>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</si>
  <si>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</si>
  <si>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</si>
  <si>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</si>
  <si>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</si>
  <si>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</si>
  <si>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</si>
  <si>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</si>
  <si>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</si>
  <si>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</si>
  <si>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</si>
  <si>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</si>
  <si>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</si>
  <si>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</si>
  <si>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</si>
  <si>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</si>
  <si>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</si>
  <si>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</si>
  <si>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</si>
  <si>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</si>
  <si>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</si>
  <si>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</si>
  <si>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</si>
  <si>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</si>
  <si>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</si>
  <si>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</si>
  <si>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</si>
  <si>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</si>
  <si>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</si>
  <si>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</si>
  <si>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</si>
  <si>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</si>
  <si>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</si>
  <si>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</si>
  <si>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</si>
  <si>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</si>
  <si>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</si>
  <si>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</si>
  <si>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</si>
  <si>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</si>
  <si>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</si>
  <si>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</si>
  <si>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</si>
  <si>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</si>
  <si>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</si>
  <si>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</si>
  <si>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</si>
  <si>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</si>
  <si>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</si>
  <si>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</si>
  <si>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</si>
  <si>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</si>
  <si>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</si>
  <si>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</si>
  <si>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</si>
  <si>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</si>
  <si>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</si>
  <si>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</si>
  <si>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</si>
  <si>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</si>
  <si>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</si>
  <si>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</si>
  <si>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</si>
  <si>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</si>
  <si>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</si>
  <si>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</si>
  <si>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</si>
  <si>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</si>
  <si>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</si>
  <si>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</si>
  <si>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</si>
  <si>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</si>
  <si>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</si>
  <si>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</si>
  <si>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</si>
  <si>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</si>
  <si>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</si>
  <si>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</si>
  <si>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</si>
  <si>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</si>
  <si>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</si>
  <si>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</si>
  <si>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</si>
  <si>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</si>
  <si>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</si>
  <si>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</si>
  <si>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</si>
  <si>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</si>
  <si>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</si>
  <si>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</si>
  <si>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</si>
  <si>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</si>
  <si>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</si>
  <si>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</si>
  <si>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</si>
  <si>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</si>
  <si>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</si>
  <si>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</si>
  <si>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</si>
  <si>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</si>
  <si>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</si>
  <si>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</si>
  <si>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</si>
  <si>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</si>
  <si>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</si>
  <si>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</si>
  <si>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</si>
  <si>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</si>
  <si>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</si>
  <si>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</si>
  <si>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</si>
  <si>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</si>
  <si>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</si>
  <si>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</si>
  <si>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</si>
  <si>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</si>
  <si>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</si>
  <si>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</si>
  <si>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</si>
  <si>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</si>
  <si>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</si>
  <si>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</si>
  <si>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</si>
  <si>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</si>
  <si>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</si>
  <si>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</si>
  <si>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</si>
  <si>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</si>
  <si>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</si>
  <si>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</si>
  <si>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</si>
  <si>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</si>
  <si>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</si>
  <si>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</si>
  <si>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</si>
  <si>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</si>
  <si>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</si>
  <si>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</si>
  <si>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</si>
  <si>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</si>
  <si>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</si>
  <si>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</si>
  <si>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</si>
  <si>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</si>
  <si>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</si>
  <si>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</si>
  <si>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</si>
  <si>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</si>
  <si>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</si>
  <si>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</si>
  <si>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</si>
  <si>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</si>
  <si>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</si>
  <si>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</si>
  <si>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</si>
  <si>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</si>
  <si>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</si>
  <si>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</si>
  <si>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</si>
  <si>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</si>
  <si>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</si>
  <si>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</si>
  <si>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</si>
  <si>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</si>
  <si>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</si>
  <si>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</si>
  <si>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</si>
  <si>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</si>
  <si>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</si>
  <si>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</si>
  <si>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</si>
  <si>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</si>
  <si>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</si>
  <si>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</si>
  <si>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</si>
  <si>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</si>
  <si>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</si>
  <si>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</si>
  <si>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</si>
  <si>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</si>
  <si>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</si>
  <si>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</si>
  <si>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</si>
  <si>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</si>
  <si>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</si>
  <si>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</si>
  <si>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</si>
  <si>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</si>
  <si>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</si>
  <si>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</si>
  <si>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</si>
  <si>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</si>
  <si>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</si>
  <si>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</si>
  <si>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</si>
  <si>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</si>
  <si>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</si>
  <si>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</si>
  <si>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</si>
  <si>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</si>
  <si>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</si>
  <si>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</si>
  <si>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</si>
  <si>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</si>
  <si>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</si>
  <si>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</si>
  <si>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</si>
  <si>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</si>
  <si>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</si>
  <si>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</si>
  <si>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</si>
  <si>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</si>
  <si>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</si>
  <si>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</si>
  <si>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</si>
  <si>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</si>
  <si>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</si>
  <si>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</si>
  <si>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</si>
  <si>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</si>
  <si>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</si>
  <si>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</si>
  <si>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</si>
  <si>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</si>
  <si>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</si>
  <si>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</si>
  <si>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</si>
  <si>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</si>
  <si>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</si>
  <si>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</si>
  <si>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</si>
  <si>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</si>
  <si>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</si>
  <si>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</si>
  <si>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</si>
  <si>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</si>
  <si>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</si>
  <si>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</si>
  <si>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</si>
  <si>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</si>
  <si>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</si>
  <si>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</si>
  <si>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</si>
  <si>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</si>
  <si>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</si>
  <si>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</si>
  <si>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</si>
  <si>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</si>
  <si>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</si>
  <si>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</si>
  <si>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</si>
  <si>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</si>
  <si>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</si>
  <si>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</si>
  <si>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</si>
  <si>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</si>
  <si>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</si>
  <si>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</si>
  <si>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</si>
  <si>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</si>
  <si>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</si>
  <si>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</si>
  <si>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</si>
  <si>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</si>
  <si>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</si>
  <si>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</si>
  <si>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</si>
  <si>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</si>
  <si>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</si>
  <si>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</si>
  <si>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</si>
  <si>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</si>
  <si>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</si>
  <si>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</si>
  <si>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</si>
  <si>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</si>
  <si>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</si>
  <si>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</si>
  <si>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</si>
  <si>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</si>
  <si>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</si>
  <si>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</si>
  <si>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</si>
  <si>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</si>
  <si>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</si>
  <si>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</si>
  <si>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</si>
  <si>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</si>
  <si>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</si>
  <si>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</si>
  <si>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</si>
  <si>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</si>
  <si>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</si>
  <si>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</si>
  <si>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</si>
  <si>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</si>
  <si>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</si>
  <si>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</si>
  <si>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</si>
  <si>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</si>
  <si>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</si>
  <si>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</si>
  <si>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</si>
  <si>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</si>
  <si>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</si>
  <si>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</si>
  <si>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</si>
  <si>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</si>
  <si>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</si>
  <si>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</si>
  <si>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</si>
  <si>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</si>
  <si>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</si>
  <si>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</si>
  <si>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</si>
  <si>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</si>
  <si>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</si>
  <si>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</si>
  <si>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</si>
  <si>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</si>
  <si>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</si>
  <si>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</si>
  <si>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</si>
  <si>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</si>
  <si>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</si>
  <si>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</si>
  <si>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</si>
  <si>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</si>
  <si>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</si>
  <si>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</si>
  <si>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</si>
  <si>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</si>
  <si>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</si>
  <si>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</si>
  <si>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</si>
  <si>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</si>
  <si>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</si>
  <si>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</si>
  <si>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</si>
  <si>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</si>
  <si>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</si>
  <si>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</si>
  <si>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</si>
  <si>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</si>
  <si>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</si>
  <si>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</si>
  <si>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</si>
  <si>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</si>
  <si>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</si>
  <si>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</si>
  <si>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</si>
  <si>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</si>
  <si>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</si>
  <si>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</si>
  <si>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</si>
  <si>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</si>
  <si>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</si>
  <si>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</si>
  <si>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</si>
  <si>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</si>
  <si>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</si>
  <si>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</si>
  <si>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</si>
  <si>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</si>
  <si>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</si>
  <si>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</si>
  <si>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</si>
  <si>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</si>
  <si>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</si>
  <si>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</si>
  <si>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</si>
  <si>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</si>
  <si>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</si>
  <si>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</si>
  <si>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</si>
  <si>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</si>
  <si>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</si>
  <si>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</si>
  <si>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</si>
  <si>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</si>
  <si>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</si>
  <si>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</si>
  <si>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</si>
  <si>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</si>
  <si>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</si>
  <si>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</si>
  <si>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</si>
  <si>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</si>
  <si>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</si>
  <si>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</si>
  <si>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</si>
  <si>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</si>
  <si>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</si>
  <si>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</si>
  <si>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</si>
  <si>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</si>
  <si>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</si>
  <si>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</si>
  <si>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</si>
  <si>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</si>
  <si>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</si>
  <si>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</si>
  <si>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</si>
  <si>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</si>
  <si>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</si>
  <si>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</si>
  <si>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</si>
  <si>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</si>
  <si>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</si>
  <si>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</si>
  <si>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</si>
  <si>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</si>
  <si>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</si>
  <si>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</si>
  <si>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</si>
  <si>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</si>
  <si>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</si>
  <si>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</si>
  <si>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</si>
  <si>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</si>
  <si>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</si>
  <si>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</si>
  <si>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</si>
  <si>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</si>
  <si>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</si>
  <si>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</si>
  <si>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</si>
  <si>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</si>
  <si>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</si>
  <si>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</si>
  <si>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</si>
  <si>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</si>
  <si>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</si>
  <si>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</si>
  <si>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</si>
  <si>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</si>
  <si>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</si>
  <si>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</si>
  <si>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</si>
  <si>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</si>
  <si>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</si>
  <si>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</si>
  <si>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</si>
  <si>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</si>
  <si>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</si>
  <si>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</si>
  <si>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</si>
  <si>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</si>
  <si>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</si>
  <si>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</si>
  <si>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</si>
  <si>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</si>
  <si>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</si>
  <si>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</si>
  <si>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</si>
  <si>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</si>
  <si>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</si>
  <si>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</si>
  <si>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</si>
  <si>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</si>
  <si>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</si>
  <si>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</si>
  <si>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</si>
  <si>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</si>
  <si>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</si>
  <si>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</si>
  <si>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</si>
  <si>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</si>
  <si>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</si>
  <si>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</si>
  <si>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</si>
  <si>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</si>
  <si>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</si>
  <si>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</si>
  <si>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</si>
  <si>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</si>
  <si>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</si>
  <si>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</si>
  <si>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</si>
  <si>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</si>
  <si>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</si>
  <si>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</si>
  <si>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</si>
  <si>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</si>
  <si>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</si>
  <si>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</si>
  <si>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</si>
  <si>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</si>
  <si>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</si>
  <si>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</si>
  <si>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</si>
  <si>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</si>
  <si>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</si>
  <si>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</si>
  <si>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</si>
  <si>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</si>
  <si>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</si>
  <si>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</si>
  <si>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</si>
  <si>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</si>
  <si>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</si>
  <si>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</si>
  <si>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</si>
  <si>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</si>
  <si>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</si>
  <si>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</si>
  <si>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</si>
  <si>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</si>
  <si>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</si>
  <si>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</si>
  <si>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</si>
  <si>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</si>
  <si>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</si>
  <si>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</si>
  <si>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</si>
  <si>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</si>
  <si>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</si>
  <si>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</si>
  <si>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</si>
  <si>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</si>
  <si>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</si>
  <si>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</si>
  <si>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</si>
  <si>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</si>
  <si>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</si>
  <si>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</si>
  <si>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</si>
  <si>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</si>
  <si>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</si>
  <si>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</si>
  <si>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</si>
  <si>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</si>
  <si>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</si>
  <si>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</si>
  <si>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</si>
  <si>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</si>
  <si>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</si>
  <si>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</si>
  <si>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</si>
  <si>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</si>
  <si>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</si>
  <si>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</si>
  <si>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</si>
  <si>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</si>
  <si>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</si>
  <si>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</si>
  <si>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</si>
  <si>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</si>
  <si>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</si>
  <si>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</si>
  <si>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</si>
  <si>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</si>
  <si>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</si>
  <si>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</si>
  <si>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</si>
  <si>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</si>
  <si>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</si>
  <si>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</si>
  <si>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</si>
  <si>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</si>
  <si>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</si>
  <si>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</si>
  <si>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</si>
  <si>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</si>
  <si>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</si>
  <si>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</si>
  <si>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</si>
  <si>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</si>
  <si>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</si>
  <si>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</si>
  <si>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</si>
  <si>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</si>
  <si>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</si>
  <si>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</si>
  <si>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</si>
  <si>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</si>
  <si>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</si>
  <si>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</si>
  <si>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</si>
  <si>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</si>
  <si>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</si>
  <si>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</si>
  <si>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</si>
  <si>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</si>
  <si>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</si>
  <si>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</si>
  <si>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</si>
  <si>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</si>
  <si>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</si>
  <si>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</si>
  <si>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</si>
  <si>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</si>
  <si>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</si>
  <si>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</si>
  <si>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</si>
  <si>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</si>
  <si>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</si>
  <si>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</si>
  <si>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</si>
  <si>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</si>
  <si>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</si>
  <si>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</si>
  <si>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</si>
  <si>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</si>
  <si>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</si>
  <si>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</si>
  <si>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</si>
  <si>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</si>
  <si>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</si>
  <si>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</si>
  <si>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</si>
  <si>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</si>
  <si>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</si>
  <si>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</si>
  <si>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</si>
  <si>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</si>
  <si>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</si>
  <si>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</si>
  <si>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</si>
  <si>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</si>
  <si>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</si>
  <si>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</si>
  <si>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</si>
  <si>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</si>
  <si>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</si>
  <si>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</si>
  <si>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</si>
  <si>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</si>
  <si>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</si>
  <si>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</si>
  <si>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</si>
  <si>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</si>
  <si>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</si>
  <si>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</si>
  <si>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</si>
  <si>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</si>
  <si>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</si>
  <si>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</si>
  <si>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</si>
  <si>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</si>
  <si>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</si>
  <si>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</si>
  <si>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</si>
  <si>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</si>
  <si>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</si>
  <si>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</si>
  <si>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</si>
  <si>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</si>
  <si>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</si>
  <si>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</si>
  <si>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</si>
  <si>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</si>
  <si>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</si>
  <si>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</si>
  <si>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</si>
  <si>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</si>
  <si>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</si>
  <si>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</si>
  <si>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</si>
  <si>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</si>
  <si>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</si>
  <si>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</si>
  <si>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</si>
  <si>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</si>
  <si>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</si>
  <si>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</si>
  <si>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</si>
  <si>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</si>
  <si>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</si>
  <si>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</si>
  <si>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</si>
  <si>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</si>
  <si>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</si>
  <si>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</si>
  <si>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</si>
  <si>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</si>
  <si>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</si>
  <si>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</si>
  <si>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</si>
  <si>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</si>
  <si>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</si>
  <si>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</si>
  <si>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</si>
  <si>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</si>
  <si>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</si>
  <si>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</si>
  <si>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</si>
  <si>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</si>
  <si>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</si>
  <si>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</si>
  <si>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</si>
  <si>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</si>
  <si>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</si>
  <si>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</si>
  <si>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</si>
  <si>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</si>
  <si>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</si>
  <si>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</si>
  <si>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</si>
  <si>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</si>
  <si>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</si>
  <si>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</si>
  <si>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</si>
  <si>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</si>
  <si>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</si>
  <si>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</si>
  <si>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</si>
  <si>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</si>
  <si>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</si>
  <si>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</si>
  <si>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</si>
  <si>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</si>
  <si>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</si>
  <si>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</si>
  <si>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</si>
  <si>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</si>
  <si>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</si>
  <si>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</si>
  <si>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</si>
  <si>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</si>
  <si>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</si>
  <si>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</si>
  <si>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</si>
  <si>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</si>
  <si>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</si>
  <si>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</si>
  <si>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</si>
  <si>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</si>
  <si>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</si>
  <si>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</si>
  <si>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</si>
  <si>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</si>
  <si>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</si>
  <si>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</si>
  <si>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</si>
  <si>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</si>
  <si>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</si>
  <si>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</si>
  <si>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</si>
  <si>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</si>
  <si>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</si>
  <si>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</si>
  <si>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</si>
  <si>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</si>
  <si>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</si>
  <si>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</si>
  <si>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</si>
  <si>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</si>
  <si>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</si>
  <si>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</si>
  <si>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</si>
  <si>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</si>
  <si>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</si>
  <si>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</si>
  <si>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</si>
  <si>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</si>
  <si>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</si>
  <si>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</si>
  <si>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</si>
  <si>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</si>
  <si>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</si>
  <si>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</si>
  <si>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</si>
  <si>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</si>
  <si>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</si>
  <si>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</si>
  <si>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</si>
  <si>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</si>
  <si>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</si>
  <si>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</si>
  <si>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</si>
  <si>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</si>
  <si>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</si>
  <si>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</si>
  <si>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</si>
  <si>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</si>
  <si>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</si>
  <si>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</si>
  <si>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</si>
  <si>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</si>
  <si>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</si>
  <si>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</si>
  <si>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</si>
  <si>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</si>
  <si>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</si>
  <si>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</si>
  <si>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</si>
  <si>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</si>
  <si>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</si>
  <si>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</si>
  <si>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</si>
  <si>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</si>
  <si>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</si>
  <si>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</si>
  <si>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</si>
  <si>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</si>
  <si>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</si>
  <si>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</si>
  <si>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</si>
  <si>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</si>
  <si>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</si>
  <si>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</si>
  <si>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</si>
  <si>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</si>
  <si>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</si>
  <si>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</si>
  <si>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</si>
  <si>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</si>
  <si>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</si>
  <si>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</si>
  <si>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</si>
  <si>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</si>
  <si>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</si>
  <si>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</si>
  <si>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</si>
  <si>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</si>
  <si>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</si>
  <si>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</si>
  <si>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</si>
  <si>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</si>
  <si>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</si>
  <si>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</si>
  <si>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</si>
  <si>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</si>
  <si>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</si>
  <si>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</si>
  <si>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</si>
  <si>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</si>
  <si>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</si>
  <si>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</si>
  <si>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</si>
  <si>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</si>
  <si>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</si>
  <si>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</si>
  <si>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</si>
  <si>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</si>
  <si>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</si>
  <si>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</si>
  <si>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</si>
  <si>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</si>
  <si>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</si>
  <si>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</si>
  <si>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</si>
  <si>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</si>
  <si>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</si>
  <si>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</si>
  <si>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</si>
  <si>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</si>
  <si>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</si>
  <si>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</si>
  <si>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</si>
  <si>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</si>
  <si>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</si>
  <si>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</si>
  <si>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</si>
  <si>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</si>
  <si>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</si>
  <si>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</si>
  <si>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</si>
  <si>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</si>
  <si>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</si>
  <si>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</si>
  <si>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</si>
  <si>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</si>
  <si>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</si>
  <si>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</si>
  <si>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</si>
  <si>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</si>
  <si>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</si>
  <si>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</si>
  <si>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</si>
  <si>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</si>
  <si>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</si>
  <si>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</si>
  <si>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</si>
  <si>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</si>
  <si>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</si>
  <si>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</si>
  <si>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</si>
  <si>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</si>
  <si>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</si>
  <si>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</si>
  <si>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</si>
  <si>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</si>
  <si>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</si>
  <si>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</si>
  <si>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</si>
  <si>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</si>
  <si>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</si>
  <si>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</si>
  <si>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</si>
  <si>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</si>
  <si>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</si>
  <si>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</si>
  <si>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</si>
  <si>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</si>
  <si>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</si>
  <si>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</si>
  <si>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</si>
  <si>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</si>
  <si>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</si>
  <si>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</si>
  <si>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</si>
  <si>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</si>
  <si>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</si>
  <si>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</si>
  <si>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</si>
  <si>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</si>
  <si>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</si>
  <si>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</si>
  <si>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</si>
  <si>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</si>
  <si>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</si>
  <si>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</si>
  <si>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</si>
  <si>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</si>
  <si>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</si>
  <si>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</si>
  <si>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</si>
  <si>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</si>
  <si>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</si>
  <si>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</si>
  <si>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</si>
  <si>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</si>
  <si>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</si>
  <si>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</si>
  <si>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</si>
  <si>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</si>
  <si>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</si>
  <si>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</si>
  <si>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</si>
  <si>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</si>
  <si>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</si>
  <si>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</si>
  <si>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</si>
  <si>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</si>
  <si>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</si>
  <si>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</si>
  <si>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</si>
  <si>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</si>
  <si>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</si>
  <si>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</si>
  <si>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</si>
  <si>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</si>
  <si>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</si>
  <si>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</si>
  <si>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</si>
  <si>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</si>
  <si>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</si>
  <si>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</si>
  <si>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</si>
  <si>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</si>
  <si>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</si>
  <si>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</si>
  <si>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</si>
  <si>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</si>
  <si>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</si>
  <si>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</si>
  <si>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</si>
  <si>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</si>
  <si>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</si>
  <si>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</si>
  <si>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</si>
  <si>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</si>
  <si>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</si>
  <si>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</si>
  <si>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</si>
  <si>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</si>
  <si>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</si>
  <si>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</si>
  <si>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</si>
  <si>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</si>
  <si>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</si>
  <si>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</si>
  <si>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</si>
  <si>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</si>
  <si>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</si>
  <si>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</si>
  <si>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</si>
  <si>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</si>
  <si>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</si>
  <si>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</si>
  <si>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</si>
  <si>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</si>
  <si>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</si>
  <si>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</si>
  <si>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</si>
  <si>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</si>
  <si>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</si>
  <si>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</si>
  <si>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</si>
  <si>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</si>
  <si>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</si>
  <si>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</si>
  <si>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</si>
  <si>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</si>
  <si>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</si>
  <si>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</si>
  <si>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</si>
  <si>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</si>
  <si>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</si>
  <si>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</si>
  <si>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</si>
  <si>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</si>
  <si>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</si>
  <si>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</si>
  <si>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</si>
  <si>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</si>
  <si>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</si>
  <si>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</si>
  <si>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</si>
  <si>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</si>
  <si>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</si>
  <si>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</si>
  <si>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</si>
  <si>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</si>
  <si>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</si>
  <si>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</si>
  <si>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</si>
  <si>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</si>
  <si>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</si>
  <si>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</si>
  <si>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</si>
  <si>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</si>
  <si>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</si>
  <si>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</si>
  <si>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</si>
  <si>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</si>
  <si>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</si>
  <si>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</si>
  <si>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</si>
  <si>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</si>
  <si>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</si>
  <si>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</si>
  <si>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</si>
  <si>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</si>
  <si>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</si>
  <si>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</si>
  <si>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</si>
  <si>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</si>
  <si>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</si>
  <si>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</si>
  <si>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</si>
  <si>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</si>
  <si>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</si>
  <si>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</si>
  <si>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</si>
  <si>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</si>
  <si>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</si>
  <si>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</si>
  <si>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</si>
  <si>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</si>
  <si>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</si>
  <si>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</si>
  <si>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</si>
  <si>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</si>
  <si>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</si>
  <si>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</si>
  <si>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</si>
  <si>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</si>
  <si>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</si>
  <si>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</si>
  <si>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</si>
  <si>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</si>
  <si>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</si>
  <si>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</si>
  <si>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</si>
  <si>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</si>
  <si>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</si>
  <si>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</si>
  <si>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</si>
  <si>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</si>
  <si>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</si>
  <si>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</si>
  <si>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</si>
  <si>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</si>
  <si>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</si>
  <si>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</si>
  <si>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</si>
  <si>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</si>
  <si>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</si>
  <si>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</si>
  <si>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</si>
  <si>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</si>
  <si>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</si>
  <si>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</si>
  <si>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</si>
  <si>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</si>
  <si>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</si>
  <si>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</si>
  <si>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</si>
  <si>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</si>
  <si>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</si>
  <si>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</si>
  <si>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</si>
  <si>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</si>
  <si>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</si>
  <si>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</si>
  <si>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</si>
  <si>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</si>
  <si>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</si>
  <si>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</si>
  <si>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</si>
  <si>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</si>
  <si>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</si>
  <si>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</si>
  <si>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</si>
  <si>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</si>
  <si>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</si>
  <si>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</si>
  <si>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</si>
  <si>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</si>
  <si>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</si>
  <si>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</si>
  <si>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</si>
  <si>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</si>
  <si>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</si>
  <si>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</si>
  <si>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</si>
  <si>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</si>
  <si>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</si>
  <si>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</si>
  <si>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</si>
  <si>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</si>
  <si>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</si>
  <si>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</si>
  <si>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</si>
  <si>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</si>
  <si>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</si>
  <si>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</si>
  <si>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</si>
  <si>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</si>
  <si>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</si>
  <si>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</si>
  <si>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</si>
  <si>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</si>
  <si>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</si>
  <si>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</si>
  <si>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</si>
  <si>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</si>
  <si>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</si>
  <si>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</si>
  <si>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</si>
  <si>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</si>
  <si>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</si>
  <si>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</si>
  <si>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</si>
  <si>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</si>
  <si>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</si>
  <si>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</si>
  <si>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</si>
  <si>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</si>
  <si>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</si>
  <si>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</si>
  <si>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</si>
  <si>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</si>
  <si>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</si>
  <si>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</si>
  <si>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</si>
  <si>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</si>
  <si>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</si>
  <si>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</si>
  <si>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</si>
  <si>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</si>
  <si>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</si>
  <si>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</si>
  <si>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</si>
  <si>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</si>
  <si>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</si>
  <si>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</si>
  <si>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</si>
  <si>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</si>
  <si>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</si>
  <si>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</si>
  <si>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</si>
  <si>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</si>
  <si>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</si>
  <si>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</si>
  <si>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</si>
  <si>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</si>
  <si>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</si>
  <si>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</si>
  <si>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</si>
  <si>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</si>
  <si>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</si>
  <si>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</si>
  <si>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</si>
  <si>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</si>
  <si>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</si>
  <si>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</si>
  <si>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</si>
  <si>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</si>
  <si>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</si>
  <si>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</si>
  <si>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</si>
  <si>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</si>
  <si>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</si>
  <si>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</si>
  <si>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</si>
  <si>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</si>
  <si>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</si>
  <si>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</si>
  <si>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</si>
  <si>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</si>
  <si>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</si>
  <si>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</si>
  <si>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</si>
  <si>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</si>
  <si>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</si>
  <si>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</si>
  <si>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</si>
  <si>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</si>
  <si>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</si>
  <si>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</si>
  <si>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</si>
  <si>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</si>
  <si>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</si>
  <si>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</si>
  <si>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</si>
  <si>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</si>
  <si>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</si>
  <si>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</si>
  <si>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</si>
  <si>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</si>
  <si>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</si>
  <si>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</si>
  <si>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</si>
  <si>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</si>
  <si>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</si>
  <si>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</si>
  <si>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</si>
  <si>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</si>
  <si>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</si>
  <si>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</si>
  <si>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</si>
  <si>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</si>
  <si>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</si>
  <si>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</si>
  <si>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</si>
  <si>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</si>
  <si>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</si>
  <si>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</si>
  <si>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</si>
  <si>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</si>
  <si>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</si>
  <si>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</si>
  <si>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</si>
  <si>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</si>
  <si>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</si>
  <si>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</si>
  <si>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</si>
  <si>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</si>
  <si>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</si>
  <si>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</si>
  <si>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</si>
  <si>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</si>
  <si>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</si>
  <si>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</si>
  <si>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</si>
  <si>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</si>
  <si>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</si>
  <si>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</si>
  <si>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</si>
  <si>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</si>
  <si>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</si>
  <si>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</si>
  <si>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</si>
  <si>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</si>
  <si>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</si>
  <si>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</si>
  <si>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</si>
  <si>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</si>
  <si>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</si>
  <si>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</si>
  <si>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</si>
  <si>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</si>
  <si>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</si>
  <si>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</si>
  <si>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</si>
  <si>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</si>
  <si>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</si>
  <si>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</si>
  <si>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</si>
  <si>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</si>
  <si>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</si>
  <si>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</si>
  <si>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</si>
  <si>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</si>
  <si>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</si>
  <si>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</si>
  <si>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</si>
  <si>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</si>
  <si>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</si>
  <si>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</si>
  <si>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</si>
  <si>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</si>
  <si>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</si>
  <si>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</si>
  <si>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</si>
  <si>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</si>
  <si>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</si>
  <si>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</si>
  <si>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</si>
  <si>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</si>
  <si>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</si>
  <si>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</si>
  <si>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</si>
  <si>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</si>
  <si>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</si>
  <si>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</si>
  <si>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</si>
  <si>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</si>
  <si>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</si>
  <si>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</si>
  <si>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</si>
  <si>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</si>
  <si>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</si>
  <si>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</si>
  <si>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</si>
  <si>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</si>
  <si>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</si>
  <si>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</si>
  <si>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</si>
  <si>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</si>
  <si>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</si>
  <si>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</si>
  <si>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</si>
  <si>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</si>
  <si>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</si>
  <si>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</si>
  <si>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</si>
  <si>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</si>
  <si>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</si>
  <si>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</si>
  <si>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</si>
  <si>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</si>
  <si>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</si>
  <si>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</si>
  <si>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</si>
  <si>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</si>
  <si>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</si>
  <si>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</si>
  <si>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</si>
  <si>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</si>
  <si>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</si>
  <si>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</si>
  <si>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</si>
  <si>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</si>
  <si>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</si>
  <si>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</si>
  <si>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</si>
  <si>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</si>
  <si>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</si>
  <si>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</si>
  <si>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</si>
  <si>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</si>
  <si>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</si>
  <si>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</si>
  <si>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</si>
  <si>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</si>
  <si>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</si>
  <si>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</si>
  <si>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</si>
  <si>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</si>
  <si>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</si>
  <si>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</si>
  <si>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</si>
  <si>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</si>
  <si>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</si>
  <si>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</si>
  <si>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</si>
  <si>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</si>
  <si>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</si>
  <si>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</si>
  <si>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</si>
  <si>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</si>
  <si>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</si>
  <si>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</si>
  <si>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</si>
  <si>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</si>
  <si>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</si>
  <si>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</si>
  <si>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</si>
  <si>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</si>
  <si>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</si>
  <si>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</si>
  <si>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</si>
  <si>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</si>
  <si>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</si>
  <si>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</si>
  <si>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</si>
  <si>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</si>
  <si>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</si>
  <si>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</si>
  <si>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</si>
  <si>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</si>
  <si>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</si>
  <si>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</si>
  <si>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</si>
  <si>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</si>
  <si>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</si>
  <si>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</si>
  <si>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</si>
  <si>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</si>
  <si>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</si>
  <si>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</si>
  <si>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</si>
  <si>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</si>
  <si>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</si>
  <si>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</si>
  <si>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</si>
  <si>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</si>
  <si>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</si>
  <si>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</si>
  <si>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</si>
  <si>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</si>
  <si>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</si>
  <si>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</si>
  <si>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</si>
  <si>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</si>
  <si>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</si>
  <si>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</si>
  <si>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</si>
  <si>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</si>
  <si>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</si>
  <si>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</si>
  <si>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</si>
  <si>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</si>
  <si>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</si>
  <si>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</si>
  <si>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</si>
  <si>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</si>
  <si>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</si>
  <si>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</si>
  <si>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</si>
  <si>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</si>
  <si>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</si>
  <si>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</si>
  <si>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</si>
  <si>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</si>
  <si>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</si>
  <si>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</si>
  <si>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</si>
  <si>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</si>
  <si>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</si>
  <si>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</si>
  <si>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</si>
  <si>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</si>
  <si>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</si>
  <si>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</si>
  <si>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</si>
  <si>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</si>
  <si>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</si>
  <si>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</si>
  <si>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</si>
  <si>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</si>
  <si>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</si>
  <si>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</si>
  <si>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</si>
  <si>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</si>
  <si>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</si>
  <si>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</si>
  <si>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</si>
  <si>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</si>
  <si>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</si>
  <si>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</si>
  <si>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</si>
  <si>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</si>
  <si>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</si>
  <si>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</si>
  <si>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</si>
  <si>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</si>
  <si>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</si>
  <si>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</si>
  <si>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</si>
  <si>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</si>
  <si>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</si>
  <si>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</si>
  <si>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</si>
  <si>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</si>
  <si>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</si>
  <si>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</si>
  <si>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</si>
  <si>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</si>
  <si>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</si>
  <si>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</si>
  <si>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</si>
  <si>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</si>
  <si>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</si>
  <si>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</si>
  <si>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</si>
  <si>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</si>
  <si>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</si>
  <si>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</si>
  <si>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</si>
  <si>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</si>
  <si>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</si>
  <si>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</si>
  <si>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</si>
  <si>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</si>
  <si>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</si>
  <si>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</si>
  <si>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</si>
  <si>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</si>
  <si>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</si>
  <si>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</si>
  <si>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</si>
  <si>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</si>
  <si>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</si>
  <si>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</si>
  <si>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</si>
  <si>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</si>
  <si>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</si>
  <si>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</si>
  <si>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</si>
  <si>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</si>
  <si>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</si>
  <si>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</si>
  <si>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</si>
  <si>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</si>
  <si>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</si>
  <si>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</si>
  <si>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</si>
  <si>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</si>
  <si>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</si>
  <si>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</si>
  <si>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</si>
  <si>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</si>
  <si>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</si>
  <si>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</si>
  <si>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</si>
  <si>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</si>
  <si>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</si>
  <si>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</si>
  <si>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</si>
  <si>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</si>
  <si>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</si>
  <si>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</si>
  <si>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</si>
  <si>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</si>
  <si>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</si>
  <si>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</si>
  <si>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</si>
  <si>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</si>
  <si>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</si>
  <si>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</si>
  <si>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</si>
  <si>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</si>
  <si>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</si>
  <si>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</si>
  <si>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</si>
  <si>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</si>
  <si>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</si>
  <si>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</si>
  <si>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</si>
  <si>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</si>
  <si>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</si>
  <si>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</si>
  <si>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</si>
  <si>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</si>
  <si>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</si>
  <si>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</si>
  <si>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</si>
  <si>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</si>
  <si>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</si>
  <si>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</si>
  <si>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</si>
  <si>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</si>
  <si>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</si>
  <si>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</si>
  <si>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</si>
  <si>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</si>
  <si>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</si>
  <si>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</si>
  <si>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</si>
  <si>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</si>
  <si>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</si>
  <si>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</si>
  <si>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</si>
  <si>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</si>
  <si>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</si>
  <si>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</si>
  <si>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</si>
  <si>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</si>
  <si>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</si>
  <si>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</si>
  <si>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</si>
  <si>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</si>
  <si>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</si>
  <si>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</si>
  <si>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</si>
  <si>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</si>
  <si>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</si>
  <si>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</si>
  <si>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</si>
  <si>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</si>
  <si>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</si>
  <si>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</si>
  <si>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</si>
  <si>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</si>
  <si>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</si>
  <si>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</si>
  <si>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</si>
  <si>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</si>
  <si>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</si>
  <si>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</si>
  <si>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</si>
  <si>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</si>
  <si>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</si>
  <si>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</si>
  <si>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</si>
  <si>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</si>
  <si>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</si>
  <si>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</si>
  <si>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</si>
  <si>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</si>
  <si>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</si>
  <si>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</si>
  <si>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</si>
  <si>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</si>
  <si>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</si>
  <si>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</si>
  <si>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</si>
  <si>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</si>
  <si>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</si>
  <si>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</si>
  <si>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</si>
  <si>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</si>
  <si>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</si>
  <si>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</si>
  <si>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</si>
  <si>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</si>
  <si>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</si>
  <si>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</si>
  <si>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</si>
  <si>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</si>
  <si>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</si>
  <si>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</si>
  <si>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</si>
  <si>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</si>
  <si>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</si>
  <si>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</si>
  <si>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</si>
  <si>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</si>
  <si>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</si>
  <si>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</si>
  <si>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</si>
  <si>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</si>
  <si>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</si>
  <si>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</si>
  <si>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</si>
  <si>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</si>
  <si>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</si>
  <si>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</si>
  <si>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</si>
  <si>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</si>
  <si>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</si>
  <si>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</si>
  <si>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</si>
  <si>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</si>
  <si>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</si>
  <si>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</si>
  <si>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</si>
  <si>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</si>
  <si>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</si>
  <si>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</si>
  <si>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</si>
  <si>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</si>
  <si>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</si>
  <si>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</si>
  <si>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</si>
  <si>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</si>
  <si>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</si>
  <si>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</si>
  <si>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</si>
  <si>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</si>
  <si>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</si>
  <si>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</si>
  <si>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</si>
  <si>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</si>
  <si>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</si>
  <si>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</si>
  <si>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</si>
  <si>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</si>
  <si>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</si>
  <si>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</si>
  <si>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</si>
  <si>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</si>
  <si>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</si>
  <si>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</si>
  <si>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</si>
  <si>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</si>
  <si>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</si>
  <si>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</si>
  <si>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</si>
  <si>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</si>
  <si>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</si>
  <si>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</si>
  <si>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</si>
  <si>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</si>
  <si>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</si>
  <si>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</si>
  <si>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</si>
  <si>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</si>
  <si>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</si>
  <si>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</si>
  <si>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</si>
  <si>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</si>
  <si>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</si>
  <si>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</si>
  <si>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</si>
  <si>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</si>
  <si>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</si>
  <si>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</si>
  <si>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</si>
  <si>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</si>
  <si>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</si>
  <si>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</si>
  <si>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</si>
  <si>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</si>
  <si>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</si>
  <si>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</si>
  <si>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</si>
  <si>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</si>
  <si>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</si>
  <si>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</si>
  <si>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</si>
  <si>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</si>
  <si>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</si>
  <si>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</si>
  <si>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</si>
  <si>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</si>
  <si>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</si>
  <si>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</si>
  <si>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</si>
  <si>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</si>
  <si>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</si>
  <si>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</si>
  <si>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</si>
  <si>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</si>
  <si>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</si>
  <si>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</si>
  <si>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</si>
  <si>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</si>
  <si>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</si>
  <si>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</si>
  <si>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</si>
  <si>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</si>
  <si>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</si>
  <si>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</si>
  <si>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</si>
  <si>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</si>
  <si>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</si>
  <si>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</si>
  <si>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</si>
  <si>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</si>
  <si>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</si>
  <si>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</si>
  <si>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</si>
  <si>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</si>
  <si>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</si>
  <si>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</si>
  <si>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</si>
  <si>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</si>
  <si>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</si>
  <si>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</si>
  <si>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</si>
  <si>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</si>
  <si>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</si>
  <si>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</si>
  <si>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</si>
  <si>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</si>
  <si>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</si>
  <si>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</si>
  <si>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</si>
  <si>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</si>
  <si>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</si>
  <si>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</si>
  <si>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</si>
  <si>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</si>
  <si>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</si>
  <si>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</si>
  <si>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</si>
  <si>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</si>
  <si>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</si>
  <si>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</si>
  <si>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</si>
  <si>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</si>
  <si>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</si>
  <si>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</si>
  <si>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</si>
  <si>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</si>
  <si>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</si>
  <si>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</si>
  <si>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</si>
  <si>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</si>
  <si>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</si>
  <si>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</si>
  <si>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</si>
  <si>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</si>
  <si>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</si>
  <si>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</si>
  <si>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</si>
  <si>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</si>
  <si>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</si>
  <si>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</si>
  <si>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</si>
  <si>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</si>
  <si>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</si>
  <si>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</si>
  <si>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</si>
  <si>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</si>
  <si>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</si>
  <si>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</si>
  <si>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</si>
  <si>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</si>
  <si>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</si>
  <si>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</si>
  <si>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</si>
  <si>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</si>
  <si>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</si>
  <si>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</si>
  <si>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</si>
  <si>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</si>
  <si>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</si>
  <si>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</si>
  <si>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</si>
  <si>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</si>
  <si>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</si>
  <si>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</si>
  <si>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</si>
  <si>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</si>
  <si>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</si>
  <si>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</si>
  <si>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</si>
  <si>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</si>
  <si>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</si>
  <si>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</si>
  <si>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</si>
  <si>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</si>
  <si>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</si>
  <si>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</si>
  <si>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</si>
  <si>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</si>
  <si>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</si>
  <si>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</si>
  <si>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</si>
  <si>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</si>
  <si>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</si>
  <si>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</si>
  <si>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</si>
  <si>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</si>
  <si>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</si>
  <si>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</si>
  <si>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</si>
  <si>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</si>
  <si>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</si>
  <si>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</si>
  <si>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</si>
  <si>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</si>
  <si>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</si>
  <si>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</si>
  <si>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</si>
  <si>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</si>
  <si>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</si>
  <si>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</si>
  <si>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</si>
  <si>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</si>
  <si>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</si>
  <si>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</si>
  <si>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</si>
  <si>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</si>
  <si>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</si>
  <si>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</si>
  <si>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</si>
  <si>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</si>
  <si>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</si>
  <si>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</si>
  <si>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</si>
  <si>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</si>
  <si>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</si>
  <si>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</si>
  <si>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</si>
  <si>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</si>
  <si>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</si>
  <si>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</si>
  <si>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</si>
  <si>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</si>
  <si>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</si>
  <si>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</si>
  <si>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</si>
  <si>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</si>
  <si>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</si>
  <si>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</si>
  <si>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</si>
  <si>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</si>
  <si>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</si>
  <si>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</si>
  <si>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</si>
  <si>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</si>
  <si>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</si>
  <si>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</si>
  <si>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</si>
  <si>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</si>
  <si>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</si>
  <si>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</si>
  <si>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</si>
  <si>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</si>
  <si>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</si>
  <si>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</si>
  <si>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</si>
  <si>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</si>
  <si>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</si>
  <si>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</si>
  <si>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</si>
  <si>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</si>
  <si>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</si>
  <si>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</si>
  <si>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</si>
  <si>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</si>
  <si>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</si>
  <si>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</si>
  <si>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</si>
  <si>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</si>
  <si>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</si>
  <si>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</si>
  <si>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</si>
  <si>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</si>
  <si>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</si>
  <si>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</si>
  <si>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</si>
  <si>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</si>
  <si>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</si>
  <si>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</si>
  <si>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</si>
  <si>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</si>
  <si>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</si>
  <si>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</si>
  <si>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</si>
  <si>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</si>
  <si>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</si>
  <si>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</si>
  <si>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</si>
  <si>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</si>
  <si>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</si>
  <si>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</si>
  <si>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</si>
  <si>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</si>
  <si>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</si>
  <si>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</si>
  <si>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</si>
  <si>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</si>
  <si>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</si>
  <si>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</si>
  <si>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</si>
  <si>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</si>
  <si>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</si>
  <si>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</si>
  <si>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</si>
  <si>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</si>
  <si>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</si>
  <si>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</si>
  <si>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</si>
  <si>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</si>
  <si>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</si>
  <si>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</si>
  <si>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</si>
  <si>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</si>
  <si>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</si>
  <si>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</si>
  <si>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</si>
  <si>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</si>
  <si>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</si>
  <si>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</si>
  <si>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</si>
  <si>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</si>
  <si>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</si>
  <si>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</si>
  <si>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</si>
  <si>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</si>
  <si>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</si>
  <si>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</si>
  <si>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</si>
  <si>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</si>
  <si>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</si>
  <si>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</si>
  <si>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</si>
  <si>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</si>
  <si>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</si>
  <si>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</si>
  <si>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</si>
  <si>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</si>
  <si>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</si>
  <si>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</si>
  <si>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</si>
  <si>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</si>
  <si>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</si>
  <si>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</si>
  <si>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</si>
  <si>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</si>
  <si>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</si>
  <si>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</si>
  <si>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</si>
  <si>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</si>
  <si>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</si>
  <si>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</si>
  <si>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</si>
  <si>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</si>
  <si>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</si>
  <si>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</si>
  <si>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</si>
  <si>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</si>
  <si>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</si>
  <si>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</si>
  <si>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</si>
  <si>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</si>
  <si>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</si>
  <si>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</si>
  <si>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</si>
  <si>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</si>
  <si>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</si>
  <si>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</si>
  <si>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</si>
  <si>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</si>
  <si>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</si>
  <si>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</si>
  <si>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</si>
  <si>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</si>
  <si>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</si>
  <si>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</si>
  <si>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</si>
  <si>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</si>
  <si>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</si>
  <si>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</si>
  <si>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</si>
  <si>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</si>
  <si>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</si>
  <si>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</si>
  <si>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</si>
  <si>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</si>
  <si>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</si>
  <si>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</si>
  <si>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</si>
  <si>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</si>
  <si>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</si>
  <si>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</si>
  <si>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</si>
  <si>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</si>
  <si>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</si>
  <si>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</si>
  <si>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</si>
  <si>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</si>
  <si>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</si>
  <si>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</si>
  <si>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</si>
  <si>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</si>
  <si>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</si>
  <si>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</si>
  <si>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</si>
  <si>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</si>
  <si>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</si>
  <si>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</si>
  <si>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</si>
  <si>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</si>
  <si>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</si>
  <si>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</si>
  <si>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</si>
  <si>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</si>
  <si>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</si>
  <si>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</si>
  <si>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</si>
  <si>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</si>
  <si>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</si>
  <si>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</si>
  <si>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</si>
  <si>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</si>
  <si>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</si>
  <si>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</si>
  <si>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</si>
  <si>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</si>
  <si>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</si>
  <si>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</si>
  <si>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</si>
  <si>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</si>
  <si>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</si>
  <si>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</si>
  <si>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</si>
  <si>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</si>
  <si>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</si>
  <si>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</si>
  <si>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</si>
  <si>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</si>
  <si>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</si>
  <si>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</si>
  <si>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</si>
  <si>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</si>
  <si>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</si>
  <si>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</si>
  <si>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</si>
  <si>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</si>
  <si>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</si>
  <si>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</si>
  <si>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</si>
  <si>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</si>
  <si>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</si>
  <si>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</si>
  <si>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</si>
  <si>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</si>
  <si>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</si>
  <si>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</si>
  <si>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</si>
  <si>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</si>
  <si>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</si>
  <si>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</si>
  <si>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</si>
  <si>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</si>
  <si>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</si>
  <si>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</si>
  <si>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</si>
  <si>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</si>
  <si>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</si>
  <si>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</si>
  <si>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</si>
  <si>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</si>
  <si>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</si>
  <si>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</si>
  <si>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</si>
  <si>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</si>
  <si>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</si>
  <si>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</si>
  <si>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</si>
  <si>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</si>
  <si>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</si>
  <si>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</si>
  <si>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</si>
  <si>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</si>
  <si>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</si>
  <si>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</si>
  <si>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</si>
  <si>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</si>
  <si>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</si>
  <si>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</si>
  <si>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</si>
  <si>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</si>
  <si>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</si>
  <si>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</si>
  <si>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</si>
  <si>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</si>
  <si>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</si>
  <si>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</si>
  <si>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</si>
  <si>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</si>
  <si>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</si>
  <si>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</si>
  <si>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</si>
  <si>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</si>
  <si>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</si>
  <si>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</si>
  <si>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</si>
  <si>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</si>
  <si>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</si>
  <si>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</si>
  <si>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</si>
  <si>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</si>
  <si>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</si>
  <si>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</si>
  <si>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</si>
  <si>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</si>
  <si>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</si>
  <si>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</si>
  <si>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</si>
  <si>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</si>
  <si>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</si>
  <si>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</si>
  <si>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</si>
  <si>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</si>
  <si>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</si>
  <si>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</si>
  <si>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</si>
  <si>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</si>
  <si>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</si>
  <si>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</si>
  <si>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</si>
  <si>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</si>
  <si>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</si>
  <si>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</si>
  <si>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</si>
  <si>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</si>
  <si>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</si>
  <si>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</si>
  <si>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</si>
  <si>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</si>
  <si>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</si>
  <si>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</si>
  <si>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</si>
  <si>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</si>
  <si>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</si>
  <si>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</si>
  <si>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</si>
  <si>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</si>
  <si>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</si>
  <si>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</si>
  <si>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</si>
  <si>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</si>
  <si>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</si>
  <si>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</si>
  <si>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</si>
  <si>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</si>
  <si>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</si>
  <si>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</si>
  <si>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</si>
  <si>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</si>
  <si>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</si>
  <si>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</si>
  <si>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</si>
  <si>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</si>
  <si>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</si>
  <si>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</si>
  <si>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</si>
  <si>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</si>
  <si>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</si>
  <si>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</si>
  <si>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</si>
  <si>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</si>
  <si>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</si>
  <si>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</si>
  <si>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</si>
  <si>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</si>
  <si>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</si>
  <si>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</si>
  <si>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</si>
  <si>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</si>
  <si>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</si>
  <si>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</si>
  <si>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</si>
  <si>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</si>
  <si>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</si>
  <si>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</si>
  <si>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</si>
  <si>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</si>
  <si>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</si>
  <si>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</si>
  <si>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</si>
  <si>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</si>
  <si>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</si>
  <si>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</si>
  <si>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</si>
  <si>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</si>
  <si>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</si>
  <si>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</si>
  <si>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</si>
  <si>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</si>
  <si>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</si>
  <si>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</si>
  <si>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</si>
  <si>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</si>
  <si>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</si>
  <si>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</si>
  <si>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</si>
  <si>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</si>
  <si>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</si>
  <si>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</si>
  <si>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</si>
  <si>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</si>
  <si>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</si>
  <si>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</si>
  <si>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</si>
  <si>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</si>
  <si>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</si>
  <si>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</si>
  <si>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</si>
  <si>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</si>
  <si>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</si>
  <si>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</si>
  <si>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</si>
  <si>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</si>
  <si>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</si>
  <si>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</si>
  <si>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</si>
  <si>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</si>
  <si>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</si>
  <si>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</si>
  <si>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</si>
  <si>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</si>
  <si>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</si>
  <si>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</si>
  <si>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</si>
  <si>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</si>
  <si>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</si>
  <si>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</si>
  <si>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</si>
  <si>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</si>
  <si>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</si>
  <si>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</si>
  <si>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</si>
  <si>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</si>
  <si>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</si>
  <si>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</si>
  <si>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</si>
  <si>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</si>
  <si>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</si>
  <si>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</si>
  <si>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</si>
  <si>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</si>
  <si>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</si>
  <si>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</si>
  <si>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</si>
  <si>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</si>
  <si>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</si>
  <si>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</si>
  <si>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</si>
  <si>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</si>
  <si>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</si>
  <si>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</si>
  <si>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</si>
  <si>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</si>
  <si>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</si>
  <si>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</si>
  <si>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</si>
  <si>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</si>
  <si>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</si>
  <si>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</si>
  <si>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</si>
  <si>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</si>
  <si>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</si>
  <si>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</si>
  <si>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</si>
  <si>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</si>
  <si>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</si>
  <si>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</si>
  <si>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</si>
  <si>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</si>
  <si>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</si>
  <si>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</si>
  <si>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</si>
  <si>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</si>
  <si>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</si>
  <si>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</si>
  <si>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</si>
  <si>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</si>
  <si>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</si>
  <si>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</si>
  <si>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</si>
  <si>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</si>
  <si>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</si>
  <si>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</si>
  <si>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</si>
  <si>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</si>
  <si>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</si>
  <si>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</si>
  <si>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</si>
  <si>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</si>
  <si>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</si>
  <si>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</si>
  <si>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</si>
  <si>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</si>
  <si>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</si>
  <si>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</si>
  <si>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</si>
  <si>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</si>
  <si>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</si>
  <si>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</si>
  <si>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</si>
  <si>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</si>
  <si>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</si>
  <si>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</si>
  <si>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</si>
  <si>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</si>
  <si>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</si>
  <si>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</si>
  <si>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</si>
  <si>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</si>
  <si>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</si>
  <si>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</si>
  <si>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</si>
  <si>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</si>
  <si>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</si>
  <si>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</si>
  <si>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</si>
  <si>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</si>
  <si>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</si>
  <si>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</si>
  <si>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</si>
  <si>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</si>
  <si>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</si>
  <si>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</si>
  <si>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</si>
  <si>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</si>
  <si>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</si>
  <si>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</si>
  <si>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</si>
  <si>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</si>
  <si>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</si>
  <si>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</si>
  <si>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</si>
  <si>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</si>
  <si>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</si>
  <si>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</si>
  <si>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</si>
  <si>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</si>
  <si>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</si>
  <si>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</si>
  <si>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</si>
  <si>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</si>
  <si>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</si>
  <si>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</si>
  <si>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</si>
  <si>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</si>
  <si>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</si>
  <si>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</si>
  <si>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</si>
  <si>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</si>
  <si>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</si>
  <si>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</si>
  <si>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</si>
  <si>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</si>
  <si>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</si>
  <si>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</si>
  <si>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</si>
  <si>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</si>
  <si>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</si>
  <si>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</si>
  <si>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</si>
  <si>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</si>
  <si>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</si>
  <si>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</si>
  <si>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</si>
  <si>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</si>
  <si>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</si>
  <si>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</si>
  <si>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</si>
  <si>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</si>
  <si>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</si>
  <si>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</si>
  <si>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</si>
  <si>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</si>
  <si>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</si>
  <si>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</si>
  <si>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</si>
  <si>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</si>
  <si>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</si>
  <si>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</si>
  <si>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</si>
  <si>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</si>
  <si>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</si>
  <si>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</si>
  <si>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</si>
  <si>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</si>
  <si>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</si>
  <si>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</si>
  <si>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</si>
  <si>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</si>
  <si>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</si>
  <si>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</si>
  <si>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</si>
  <si>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</si>
  <si>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</si>
  <si>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</si>
  <si>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</si>
  <si>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</si>
  <si>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</si>
  <si>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</si>
  <si>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</si>
  <si>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</si>
  <si>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</si>
  <si>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</si>
  <si>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</si>
  <si>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</si>
  <si>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</si>
  <si>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</si>
  <si>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</si>
  <si>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</si>
  <si>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</si>
  <si>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</si>
  <si>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</si>
  <si>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</si>
  <si>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</si>
  <si>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</si>
  <si>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</si>
  <si>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</si>
  <si>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</si>
  <si>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</si>
  <si>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</si>
  <si>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</si>
  <si>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</si>
  <si>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</si>
  <si>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</si>
  <si>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</si>
  <si>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</si>
  <si>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</si>
  <si>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</si>
  <si>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</si>
  <si>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</si>
  <si>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</si>
  <si>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</si>
  <si>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</si>
  <si>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</si>
  <si>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</si>
  <si>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</si>
  <si>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</si>
  <si>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</si>
  <si>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</si>
  <si>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</si>
  <si>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</si>
  <si>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</si>
  <si>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</si>
  <si>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</si>
  <si>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</si>
  <si>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</si>
  <si>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</si>
  <si>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</si>
  <si>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</si>
  <si>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</si>
  <si>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</si>
  <si>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</si>
  <si>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</si>
  <si>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</si>
  <si>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</si>
  <si>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</si>
  <si>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</si>
  <si>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</si>
  <si>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</si>
  <si>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</si>
  <si>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</si>
  <si>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</si>
  <si>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</si>
  <si>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</si>
  <si>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</si>
  <si>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</si>
  <si>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</si>
  <si>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</si>
  <si>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</si>
  <si>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</si>
  <si>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</si>
  <si>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</si>
  <si>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</si>
  <si>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</si>
  <si>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</si>
  <si>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</si>
  <si>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</si>
  <si>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</si>
  <si>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</si>
  <si>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</si>
  <si>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</si>
  <si>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</si>
  <si>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</si>
  <si>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</si>
  <si>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</si>
  <si>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</si>
  <si>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</si>
  <si>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</si>
  <si>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</si>
  <si>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</si>
  <si>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</si>
  <si>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</si>
  <si>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</si>
  <si>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</si>
  <si>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</si>
  <si>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</si>
  <si>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</si>
  <si>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</si>
  <si>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</si>
  <si>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</si>
  <si>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</si>
  <si>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</si>
  <si>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</si>
  <si>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</si>
  <si>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</si>
  <si>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</si>
  <si>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</si>
  <si>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</si>
  <si>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</si>
  <si>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</si>
  <si>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</si>
  <si>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</si>
  <si>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</si>
  <si>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</si>
  <si>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</si>
  <si>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</si>
  <si>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</si>
  <si>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</si>
  <si>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</si>
  <si>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</si>
  <si>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</si>
  <si>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</si>
  <si>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</si>
  <si>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</si>
  <si>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</si>
  <si>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</si>
  <si>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</si>
  <si>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</si>
  <si>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</si>
  <si>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</si>
  <si>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</si>
  <si>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</si>
  <si>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</si>
  <si>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</si>
  <si>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</si>
  <si>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</si>
  <si>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</si>
  <si>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</si>
  <si>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</si>
  <si>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</si>
  <si>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</si>
  <si>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</si>
  <si>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</si>
  <si>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</si>
  <si>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</si>
  <si>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</si>
  <si>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</si>
  <si>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</si>
  <si>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</si>
  <si>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</si>
  <si>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</si>
  <si>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</si>
  <si>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</si>
  <si>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</si>
  <si>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</si>
  <si>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</si>
  <si>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</si>
  <si>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</si>
  <si>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</si>
  <si>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</si>
  <si>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</si>
  <si>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</si>
  <si>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</si>
  <si>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</si>
  <si>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</si>
  <si>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</si>
  <si>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</si>
  <si>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</si>
  <si>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</si>
  <si>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</si>
  <si>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</si>
  <si>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</si>
  <si>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</si>
  <si>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</si>
  <si>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</si>
  <si>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</si>
  <si>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</si>
  <si>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</si>
  <si>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</si>
  <si>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</si>
  <si>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</si>
  <si>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</si>
  <si>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</si>
  <si>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</si>
  <si>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</si>
  <si>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</si>
  <si>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</si>
  <si>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</si>
  <si>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</si>
  <si>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</si>
  <si>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</si>
  <si>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</si>
  <si>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</si>
  <si>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</si>
  <si>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</si>
  <si>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</si>
  <si>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</si>
  <si>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</si>
  <si>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</si>
  <si>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</si>
  <si>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</si>
  <si>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</si>
  <si>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</si>
  <si>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</si>
  <si>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</si>
  <si>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</si>
  <si>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</si>
  <si>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</si>
  <si>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</si>
  <si>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</si>
  <si>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</si>
  <si>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</si>
  <si>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</si>
  <si>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</si>
  <si>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</si>
  <si>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</si>
  <si>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</si>
  <si>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</si>
  <si>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</si>
  <si>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</si>
  <si>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</si>
  <si>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</si>
  <si>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</si>
  <si>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</si>
  <si>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</si>
  <si>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</si>
  <si>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</si>
  <si>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</si>
  <si>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</si>
  <si>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</si>
  <si>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</si>
  <si>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</si>
  <si>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</si>
  <si>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</si>
  <si>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</si>
  <si>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</si>
  <si>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</si>
  <si>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</si>
  <si>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</si>
  <si>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</si>
  <si>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</si>
  <si>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</si>
  <si>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</si>
  <si>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</si>
  <si>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</si>
  <si>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</si>
  <si>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</si>
  <si>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</si>
  <si>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</si>
  <si>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</si>
  <si>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</si>
  <si>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</si>
  <si>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</si>
  <si>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</si>
  <si>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</si>
  <si>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</si>
  <si>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</si>
  <si>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</si>
  <si>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</si>
  <si>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</si>
  <si>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</si>
  <si>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</si>
  <si>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</si>
  <si>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</si>
  <si>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</si>
  <si>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</si>
  <si>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</si>
  <si>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</si>
  <si>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</si>
  <si>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</si>
  <si>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</si>
  <si>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</si>
  <si>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</si>
  <si>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</si>
  <si>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</si>
  <si>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</si>
  <si>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</si>
  <si>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</si>
  <si>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</si>
  <si>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</si>
  <si>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</si>
  <si>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</si>
  <si>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</si>
  <si>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</si>
  <si>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</si>
  <si>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</si>
  <si>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</si>
  <si>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</si>
  <si>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</si>
  <si>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</si>
  <si>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</si>
  <si>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</si>
  <si>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</si>
  <si>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</si>
  <si>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</si>
  <si>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</si>
  <si>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</si>
  <si>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</si>
  <si>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</si>
  <si>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</si>
  <si>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</si>
  <si>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</si>
  <si>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</si>
  <si>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</si>
  <si>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</si>
  <si>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</si>
  <si>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</si>
  <si>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</si>
  <si>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</si>
  <si>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</si>
  <si>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</si>
  <si>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</si>
  <si>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</si>
  <si>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</si>
  <si>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</si>
  <si>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</si>
  <si>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</si>
  <si>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</si>
  <si>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</si>
  <si>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</si>
  <si>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</si>
  <si>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</si>
  <si>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</si>
  <si>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</si>
  <si>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</si>
  <si>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</si>
  <si>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</si>
  <si>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</si>
  <si>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</si>
  <si>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</si>
  <si>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</si>
  <si>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</si>
  <si>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</si>
  <si>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</si>
  <si>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</si>
  <si>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</si>
  <si>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</si>
  <si>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</si>
  <si>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</si>
  <si>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</si>
  <si>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</si>
  <si>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</si>
  <si>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</si>
  <si>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</si>
  <si>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</si>
  <si>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</si>
  <si>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</si>
  <si>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</si>
  <si>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</si>
  <si>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</si>
  <si>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</si>
  <si>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</si>
  <si>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</si>
  <si>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</si>
  <si>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</si>
  <si>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</si>
  <si>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</si>
  <si>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</si>
  <si>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</si>
  <si>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</si>
  <si>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</si>
  <si>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</si>
  <si>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</si>
  <si>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</si>
  <si>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</si>
  <si>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</si>
  <si>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</si>
  <si>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</si>
  <si>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</si>
  <si>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</si>
  <si>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</si>
  <si>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</si>
  <si>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</si>
  <si>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</si>
  <si>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</si>
  <si>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</si>
  <si>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</si>
  <si>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</si>
  <si>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</si>
  <si>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</si>
  <si>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</si>
  <si>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</si>
  <si>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</si>
  <si>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</si>
  <si>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</si>
  <si>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</si>
  <si>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</si>
  <si>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</si>
  <si>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</si>
  <si>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</si>
  <si>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</si>
  <si>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</si>
  <si>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</si>
  <si>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</si>
  <si>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</si>
  <si>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</si>
  <si>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</si>
  <si>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</si>
  <si>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</si>
  <si>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</si>
  <si>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</si>
  <si>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</si>
  <si>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</si>
  <si>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</si>
  <si>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</si>
  <si>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</si>
  <si>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</si>
  <si>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</si>
  <si>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</si>
  <si>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</si>
  <si>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</si>
  <si>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</si>
  <si>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</si>
  <si>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</si>
  <si>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</si>
  <si>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</si>
  <si>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</si>
  <si>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</si>
  <si>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</si>
  <si>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</si>
  <si>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</si>
  <si>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</si>
  <si>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</si>
  <si>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</si>
  <si>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</si>
  <si>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</si>
  <si>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</si>
  <si>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</si>
  <si>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</si>
  <si>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</si>
  <si>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</si>
  <si>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</si>
  <si>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</si>
  <si>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</si>
  <si>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</si>
  <si>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</si>
  <si>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</si>
  <si>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</si>
  <si>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</si>
  <si>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</si>
  <si>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</si>
  <si>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</si>
  <si>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</si>
  <si>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</si>
  <si>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</si>
  <si>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</si>
  <si>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</si>
  <si>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</si>
  <si>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</si>
  <si>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</si>
  <si>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</si>
  <si>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</si>
  <si>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</si>
  <si>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</si>
  <si>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</si>
  <si>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</si>
  <si>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</si>
  <si>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</si>
  <si>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</si>
  <si>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</si>
  <si>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</si>
  <si>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</si>
  <si>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</si>
  <si>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</si>
  <si>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</si>
  <si>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</si>
  <si>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</si>
  <si>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</si>
  <si>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</si>
  <si>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</si>
  <si>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</si>
  <si>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</si>
  <si>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</si>
  <si>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</si>
  <si>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</si>
  <si>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</si>
  <si>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</si>
  <si>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</si>
  <si>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</si>
  <si>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</si>
  <si>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</si>
  <si>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</si>
  <si>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</si>
  <si>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</si>
  <si>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</si>
  <si>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</si>
  <si>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</si>
  <si>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</si>
  <si>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</si>
  <si>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</si>
  <si>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</si>
  <si>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</si>
  <si>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</si>
  <si>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</si>
  <si>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</si>
  <si>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</si>
  <si>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</si>
  <si>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</si>
  <si>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</si>
  <si>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</si>
  <si>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</si>
  <si>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</si>
  <si>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</si>
  <si>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</si>
  <si>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</si>
  <si>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</si>
  <si>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</si>
  <si>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</si>
  <si>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</si>
  <si>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</si>
  <si>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</si>
  <si>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</si>
  <si>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</si>
  <si>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</si>
  <si>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</si>
  <si>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</si>
  <si>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</si>
  <si>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</si>
  <si>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</si>
  <si>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</si>
  <si>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</si>
  <si>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</si>
  <si>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</si>
  <si>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</si>
  <si>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</si>
  <si>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</si>
  <si>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</si>
  <si>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</si>
  <si>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</si>
  <si>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</si>
  <si>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</si>
  <si>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</si>
  <si>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</si>
  <si>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</si>
  <si>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</si>
  <si>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</si>
  <si>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</si>
  <si>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</si>
  <si>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</si>
  <si>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</si>
  <si>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</si>
  <si>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</si>
  <si>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</si>
  <si>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</si>
  <si>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</si>
  <si>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</si>
  <si>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</si>
  <si>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</si>
  <si>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</si>
  <si>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</si>
  <si>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</si>
  <si>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</si>
  <si>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</si>
  <si>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</si>
  <si>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</si>
  <si>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</si>
  <si>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</si>
  <si>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</si>
  <si>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</si>
  <si>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</si>
  <si>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</si>
  <si>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</si>
  <si>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</si>
  <si>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</si>
  <si>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</si>
  <si>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</si>
  <si>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</si>
  <si>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</si>
  <si>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</si>
  <si>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</si>
  <si>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</si>
  <si>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</si>
  <si>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</si>
  <si>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</si>
  <si>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</si>
  <si>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</si>
  <si>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</si>
  <si>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</si>
  <si>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</si>
  <si>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</si>
  <si>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</si>
  <si>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</si>
  <si>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</si>
  <si>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</si>
  <si>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</si>
  <si>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</si>
  <si>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</si>
  <si>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</si>
  <si>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</si>
  <si>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</si>
  <si>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</si>
  <si>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</si>
  <si>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</si>
  <si>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</si>
  <si>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</si>
  <si>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</si>
  <si>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</si>
  <si>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</si>
  <si>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</si>
  <si>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</si>
  <si>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</si>
  <si>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</si>
  <si>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</si>
  <si>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</si>
  <si>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</si>
  <si>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</si>
  <si>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</si>
  <si>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</si>
  <si>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</si>
  <si>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</si>
  <si>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</si>
  <si>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</si>
  <si>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</si>
  <si>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</si>
  <si>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</si>
  <si>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</si>
  <si>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</si>
  <si>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</si>
  <si>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</si>
  <si>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</si>
  <si>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</si>
  <si>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</si>
  <si>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</si>
  <si>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</si>
  <si>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</si>
  <si>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</si>
  <si>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</si>
  <si>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</si>
  <si>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</si>
  <si>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</si>
  <si>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</si>
  <si>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</si>
  <si>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</si>
  <si>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</si>
  <si>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</si>
  <si>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</si>
  <si>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</si>
  <si>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</si>
  <si>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</si>
  <si>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</si>
  <si>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</si>
  <si>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</si>
  <si>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</si>
  <si>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</si>
  <si>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</si>
  <si>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</si>
  <si>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</si>
  <si>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</si>
  <si>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</si>
  <si>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access issue ,  EM team reach the site and Found SCECO power Not available and No PARKING to connected PG ,in progress</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</si>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</sst>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7" totalsRowShown="0" headerRowDxfId="157" dataDxfId="156" headerRowBorderDxfId="154" tableBorderDxfId="155" totalsRowBorderDxfId="153">
  <autoFilter ref="A1:CJ3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268.82549780092813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15.204514004632074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45931.773923726854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45931.773923726854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45931.773923726854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45931.773923726854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45931.773923726854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45931.773923726854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45931.773923726854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45931.773923726854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45931.773923726854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45931.773923726854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45931.773923726854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45931.773923726854</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45931.773923726854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45931.773923726854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45931.773923726854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45931.773923726854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45931.773923726854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45931.773923726854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45931.773923726854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45931.773923726854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45931.773923726854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45931.773923726854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45931.773923726854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45931.773923726854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45931.773923726854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45931.773923726854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45931.773923726854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45931.773923726854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45931.773923726854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45931.773923726854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45931.773923726854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45931.773923726854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45931.773923726854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45931.773923726854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45931.773923726854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45931.773923726854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45931.773923726854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45931.773923726854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45931.773923726854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45931.773923726854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45931.773923726854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45931.773923726854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45931.773923726854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45931.773923726854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45931.773923726854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45931.773923726854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45931.773923726854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45931.773923726854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45931.773923726854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45931.773923726854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45931.773923726854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45931.773923726854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45931.773923726854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45931.773923726854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45931.773923726854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45931.773923726854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45931.773923726854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45931.773923726854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45931.773923726854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45931.773923726854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45931.773923726854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45931.773923726854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45931.773923726854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45931.773923726854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45931.773923726854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45931.773923726854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45931.773923726854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45931.773923726854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45931.773923726854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45931.773923726854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45931.773923726854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45931.773923726854</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7"/>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240.12214131944347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125.04684039352287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106.7740857638928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8.5483565972244833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39056</v>
      </c>
      <c r="B7" s="18" t="str">
        <f>IFERROR(VLOOKUP(D7,DB!A:K,11,0),"")</f>
        <v>R2</v>
      </c>
      <c r="C7" s="18">
        <v>1</v>
      </c>
      <c r="D7" s="18" t="s">
        <v>21370</v>
      </c>
      <c r="E7" s="131" t="s">
        <v>38964</v>
      </c>
      <c r="F7" s="146">
        <v>45931.703298611108</v>
      </c>
      <c r="G7" s="133">
        <f t="shared" ref="G7:G70" ca="1" si="0">IFERROR(NOW()-F7,"-")</f>
        <v>7.0625115746224765E-2</v>
      </c>
      <c r="H7" s="146" t="s">
        <v>39057</v>
      </c>
      <c r="I7" s="18" t="str">
        <f>IFERROR(VLOOKUP(D7,DB!A:F,6,0),"")</f>
        <v>SCECO</v>
      </c>
      <c r="J7" s="18" t="str">
        <f>IFERROR(VLOOKUP(D7,DB!A:G,7,0),"")</f>
        <v>In progress</v>
      </c>
      <c r="K7" s="148"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39059</v>
      </c>
      <c r="B8" s="18" t="str">
        <f>IFERROR(VLOOKUP(D8,DB!A:K,11,0),"")</f>
        <v>R2</v>
      </c>
      <c r="C8" s="18">
        <v>1</v>
      </c>
      <c r="D8" s="18" t="s">
        <v>26433</v>
      </c>
      <c r="E8" s="131" t="s">
        <v>38964</v>
      </c>
      <c r="F8" s="132">
        <v>45931.734236111108</v>
      </c>
      <c r="G8" s="133">
        <f t="shared" ca="1" si="0"/>
        <v>3.9687615746515803E-2</v>
      </c>
      <c r="H8" s="146" t="s">
        <v>39060</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t="shared" ca="1" si="0"/>
        <v>45931.773923726854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47" t="str">
        <f>IFERROR(VLOOKUP(D10,DB!A:K,11,0),"")</f>
        <v/>
      </c>
      <c r="C10" s="18"/>
      <c r="D10" s="18"/>
      <c r="E10" s="131"/>
      <c r="F10" s="132"/>
      <c r="G10" s="133">
        <f t="shared" ca="1" si="0"/>
        <v>45931.773923726854</v>
      </c>
      <c r="H10" s="132"/>
      <c r="I10" s="147" t="str">
        <f>IFERROR(VLOOKUP(D10,DB!A:F,6,0),"")</f>
        <v/>
      </c>
      <c r="J10" s="147" t="str">
        <f>IFERROR(VLOOKUP(D10,DB!A:G,7,0),"")</f>
        <v/>
      </c>
      <c r="K10" s="19"/>
      <c r="L10" s="147"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t="shared" ca="1" si="0"/>
        <v>45931.773923726854</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t="shared" ca="1" si="0"/>
        <v>45931.773923726854</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t="shared" ca="1" si="0"/>
        <v>45931.773923726854</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t="shared" ca="1" si="0"/>
        <v>45931.773923726854</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t="shared" ca="1" si="0"/>
        <v>45931.773923726854</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t="shared" ca="1" si="0"/>
        <v>45931.773923726854</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t="shared" ca="1" si="0"/>
        <v>45931.773923726854</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t="shared" ca="1" si="0"/>
        <v>45931.773923726854</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t="shared" ca="1" si="0"/>
        <v>45931.773923726854</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t="shared" ca="1" si="0"/>
        <v>45931.773923726854</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t="shared" ca="1" si="0"/>
        <v>45931.773923726854</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t="shared" ca="1" si="0"/>
        <v>45931.773923726854</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t="shared" ca="1" si="0"/>
        <v>45931.773923726854</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t="shared" ca="1" si="0"/>
        <v>45931.773923726854</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t="shared" ca="1" si="0"/>
        <v>45931.773923726854</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t="shared" ca="1" si="0"/>
        <v>45931.773923726854</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t="shared" ca="1" si="0"/>
        <v>45931.773923726854</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t="shared" ca="1" si="0"/>
        <v>45931.773923726854</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t="shared" ca="1" si="0"/>
        <v>45931.773923726854</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t="shared" ca="1" si="0"/>
        <v>45931.773923726854</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t="shared" ca="1" si="0"/>
        <v>45931.773923726854</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t="shared" ca="1" si="0"/>
        <v>45931.773923726854</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t="shared" ca="1" si="0"/>
        <v>45931.773923726854</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t="shared" ca="1" si="0"/>
        <v>45931.773923726854</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t="shared" ca="1" si="0"/>
        <v>45931.773923726854</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t="shared" ca="1" si="0"/>
        <v>45931.773923726854</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t="shared" ca="1" si="0"/>
        <v>45931.773923726854</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t="shared" ca="1" si="0"/>
        <v>45931.773923726854</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t="shared" ca="1" si="0"/>
        <v>45931.773923726854</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t="shared" ca="1" si="0"/>
        <v>45931.773923726854</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t="shared" ca="1" si="0"/>
        <v>45931.773923726854</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t="shared" ca="1" si="0"/>
        <v>45931.773923726854</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t="shared" ca="1" si="0"/>
        <v>45931.773923726854</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t="shared" ca="1" si="0"/>
        <v>45931.773923726854</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t="shared" ca="1" si="0"/>
        <v>45931.773923726854</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t="shared" ca="1" si="0"/>
        <v>45931.773923726854</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t="shared" ca="1" si="0"/>
        <v>45931.773923726854</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t="shared" ca="1" si="0"/>
        <v>45931.773923726854</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t="shared" ca="1" si="0"/>
        <v>45931.773923726854</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t="shared" ca="1" si="0"/>
        <v>45931.773923726854</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t="shared" ca="1" si="0"/>
        <v>45931.773923726854</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t="shared" ca="1" si="0"/>
        <v>45931.773923726854</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t="shared" ca="1" si="0"/>
        <v>45931.773923726854</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t="shared" ca="1" si="0"/>
        <v>45931.773923726854</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t="shared" ca="1" si="0"/>
        <v>45931.773923726854</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t="shared" ca="1" si="0"/>
        <v>45931.773923726854</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t="shared" ca="1" si="0"/>
        <v>45931.773923726854</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t="shared" ca="1" si="0"/>
        <v>45931.773923726854</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t="shared" ca="1" si="0"/>
        <v>45931.773923726854</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t="shared" ca="1" si="0"/>
        <v>45931.773923726854</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t="shared" ca="1" si="0"/>
        <v>45931.773923726854</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t="shared" ca="1" si="0"/>
        <v>45931.773923726854</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t="shared" ca="1" si="0"/>
        <v>45931.773923726854</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t="shared" ca="1" si="0"/>
        <v>45931.773923726854</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t="shared" ca="1" si="0"/>
        <v>45931.773923726854</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t="shared" ca="1" si="0"/>
        <v>45931.773923726854</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t="shared" ca="1" si="0"/>
        <v>45931.773923726854</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t="shared" ca="1" si="0"/>
        <v>45931.773923726854</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t="shared" ca="1" si="0"/>
        <v>45931.773923726854</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t="shared" ca="1" si="0"/>
        <v>45931.773923726854</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t="shared" ref="G71:G134" ca="1" si="1">IFERROR(NOW()-F71,"-")</f>
        <v>45931.773923726854</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t="shared" ca="1" si="1"/>
        <v>45931.773923726854</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t="shared" ca="1" si="1"/>
        <v>45931.773923726854</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t="shared" ca="1" si="1"/>
        <v>45931.773923726854</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t="shared" ca="1" si="1"/>
        <v>45931.773923726854</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t="shared" ca="1" si="1"/>
        <v>45931.773923726854</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t="shared" ca="1" si="1"/>
        <v>45931.773923726854</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t="shared" ca="1" si="1"/>
        <v>45931.773923726854</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t="shared" ca="1" si="1"/>
        <v>45931.773923726854</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t="shared" ca="1" si="1"/>
        <v>45931.773923726854</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t="shared" ca="1" si="1"/>
        <v>45931.773923726854</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t="shared" ca="1" si="1"/>
        <v>45931.773923726854</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t="shared" ca="1" si="1"/>
        <v>45931.773923726854</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t="shared" ca="1" si="1"/>
        <v>45931.773923726854</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t="shared" ca="1" si="1"/>
        <v>45931.773923726854</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t="shared" ca="1" si="1"/>
        <v>45931.773923726854</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t="shared" ca="1" si="1"/>
        <v>45931.773923726854</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t="shared" ca="1" si="1"/>
        <v>45931.773923726854</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t="shared" ca="1" si="1"/>
        <v>45931.773923726854</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t="shared" ca="1" si="1"/>
        <v>45931.773923726854</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t="shared" ca="1" si="1"/>
        <v>45931.773923726854</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t="shared" ca="1" si="1"/>
        <v>45931.773923726854</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t="shared" ca="1" si="1"/>
        <v>45931.773923726854</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t="shared" ca="1" si="1"/>
        <v>45931.773923726854</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t="shared" ca="1" si="1"/>
        <v>45931.773923726854</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t="shared" ca="1" si="1"/>
        <v>45931.773923726854</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t="shared" ca="1" si="1"/>
        <v>45931.773923726854</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t="shared" ca="1" si="1"/>
        <v>45931.773923726854</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t="shared" ca="1" si="1"/>
        <v>45931.773923726854</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t="shared" ca="1" si="1"/>
        <v>45931.773923726854</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t="shared" ca="1" si="1"/>
        <v>45931.773923726854</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t="shared" ca="1" si="1"/>
        <v>45931.773923726854</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t="shared" ca="1" si="1"/>
        <v>45931.773923726854</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t="shared" ca="1" si="1"/>
        <v>45931.773923726854</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t="shared" ca="1" si="1"/>
        <v>45931.773923726854</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t="shared" ca="1" si="1"/>
        <v>45931.773923726854</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t="shared" ca="1" si="1"/>
        <v>45931.773923726854</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t="shared" ca="1" si="1"/>
        <v>45931.773923726854</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t="shared" ca="1" si="1"/>
        <v>45931.773923726854</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t="shared" ca="1" si="1"/>
        <v>45931.773923726854</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t="shared" ca="1" si="1"/>
        <v>45931.773923726854</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t="shared" ca="1" si="1"/>
        <v>45931.773923726854</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t="shared" ca="1" si="1"/>
        <v>45931.773923726854</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t="shared" ca="1" si="1"/>
        <v>45931.773923726854</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t="shared" ca="1" si="1"/>
        <v>45931.773923726854</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t="shared" ca="1" si="1"/>
        <v>45931.773923726854</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t="shared" ca="1" si="1"/>
        <v>45931.773923726854</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t="shared" ca="1" si="1"/>
        <v>45931.773923726854</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t="shared" ca="1" si="1"/>
        <v>45931.773923726854</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t="shared" ca="1" si="1"/>
        <v>45931.773923726854</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t="shared" ca="1" si="1"/>
        <v>45931.773923726854</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t="shared" ca="1" si="1"/>
        <v>45931.773923726854</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t="shared" ca="1" si="1"/>
        <v>45931.773923726854</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t="shared" ca="1" si="1"/>
        <v>45931.773923726854</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t="shared" ca="1" si="1"/>
        <v>45931.773923726854</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t="shared" ca="1" si="1"/>
        <v>45931.773923726854</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t="shared" ca="1" si="1"/>
        <v>45931.773923726854</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t="shared" ca="1" si="1"/>
        <v>45931.773923726854</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t="shared" ca="1" si="1"/>
        <v>45931.773923726854</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t="shared" ca="1" si="1"/>
        <v>45931.773923726854</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t="shared" ca="1" si="1"/>
        <v>45931.773923726854</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t="shared" ca="1" si="1"/>
        <v>45931.773923726854</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t="shared" ca="1" si="1"/>
        <v>45931.773923726854</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t="shared" ca="1" si="1"/>
        <v>45931.773923726854</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t="shared" ref="G135:G198" ca="1" si="2">IFERROR(NOW()-F135,"-")</f>
        <v>45931.773923726854</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t="shared" ca="1" si="2"/>
        <v>45931.773923726854</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t="shared" ca="1" si="2"/>
        <v>45931.773923726854</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t="shared" ca="1" si="2"/>
        <v>45931.773923726854</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t="shared" ca="1" si="2"/>
        <v>45931.773923726854</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t="shared" ca="1" si="2"/>
        <v>45931.773923726854</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t="shared" ca="1" si="2"/>
        <v>45931.773923726854</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t="shared" ca="1" si="2"/>
        <v>45931.773923726854</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t="shared" ca="1" si="2"/>
        <v>45931.773923726854</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t="shared" ca="1" si="2"/>
        <v>45931.773923726854</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t="shared" ca="1" si="2"/>
        <v>45931.773923726854</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t="shared" ca="1" si="2"/>
        <v>45931.773923726854</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t="shared" ca="1" si="2"/>
        <v>45931.773923726854</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t="shared" ca="1" si="2"/>
        <v>45931.773923726854</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t="shared" ca="1" si="2"/>
        <v>45931.773923726854</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t="shared" ca="1" si="2"/>
        <v>45931.773923726854</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t="shared" ca="1" si="2"/>
        <v>45931.773923726854</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t="shared" ca="1" si="2"/>
        <v>45931.773923726854</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t="shared" ca="1" si="2"/>
        <v>45931.773923726854</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t="shared" ca="1" si="2"/>
        <v>45931.773923726854</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t="shared" ca="1" si="2"/>
        <v>45931.773923726854</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t="shared" ca="1" si="2"/>
        <v>45931.773923726854</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t="shared" ca="1" si="2"/>
        <v>45931.773923726854</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t="shared" ca="1" si="2"/>
        <v>45931.773923726854</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t="shared" ca="1" si="2"/>
        <v>45931.773923726854</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t="shared" ca="1" si="2"/>
        <v>45931.773923726854</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t="shared" ca="1" si="2"/>
        <v>45931.773923726854</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t="shared" ca="1" si="2"/>
        <v>45931.773923726854</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t="shared" ca="1" si="2"/>
        <v>45931.773923726854</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t="shared" ca="1" si="2"/>
        <v>45931.773923726854</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t="shared" ca="1" si="2"/>
        <v>45931.773923726854</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t="shared" ca="1" si="2"/>
        <v>45931.773923726854</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t="shared" ca="1" si="2"/>
        <v>45931.773923726854</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t="shared" ca="1" si="2"/>
        <v>45931.773923726854</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t="shared" ca="1" si="2"/>
        <v>45931.773923726854</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t="shared" ca="1" si="2"/>
        <v>45931.773923726854</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t="shared" ca="1" si="2"/>
        <v>45931.773923726854</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t="shared" ca="1" si="2"/>
        <v>45931.773923726854</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t="shared" ca="1" si="2"/>
        <v>45931.773923726854</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t="shared" ca="1" si="2"/>
        <v>45931.773923726854</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t="shared" ca="1" si="2"/>
        <v>45931.773923726854</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t="shared" ca="1" si="2"/>
        <v>45931.773923726854</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t="shared" ca="1" si="2"/>
        <v>45931.773923726854</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t="shared" ca="1" si="2"/>
        <v>45931.773923726854</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t="shared" ca="1" si="2"/>
        <v>45931.773923726854</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t="shared" ca="1" si="2"/>
        <v>45931.773923726854</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t="shared" ca="1" si="2"/>
        <v>45931.773923726854</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t="shared" ca="1" si="2"/>
        <v>45931.773923726854</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t="shared" ca="1" si="2"/>
        <v>45931.773923726854</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t="shared" ca="1" si="2"/>
        <v>45931.773923726854</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t="shared" ca="1" si="2"/>
        <v>45931.773923726854</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t="shared" ca="1" si="2"/>
        <v>45931.773923726854</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t="shared" ca="1" si="2"/>
        <v>45931.773923726854</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t="shared" ca="1" si="2"/>
        <v>45931.773923726854</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t="shared" ca="1" si="2"/>
        <v>45931.773923726854</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t="shared" ca="1" si="2"/>
        <v>45931.773923726854</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t="shared" ca="1" si="2"/>
        <v>45931.773923726854</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t="shared" ca="1" si="2"/>
        <v>45931.773923726854</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t="shared" ca="1" si="2"/>
        <v>45931.773923726854</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t="shared" ca="1" si="2"/>
        <v>45931.773923726854</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t="shared" ca="1" si="2"/>
        <v>45931.773923726854</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t="shared" ca="1" si="2"/>
        <v>45931.773923726854</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t="shared" ca="1" si="2"/>
        <v>45931.773923726854</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t="shared" ca="1" si="2"/>
        <v>45931.773923726854</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t="shared" ref="G199:G262" ca="1" si="3">IFERROR(NOW()-F199,"-")</f>
        <v>45931.773923726854</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t="shared" ca="1" si="3"/>
        <v>45931.773923726854</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t="shared" ca="1" si="3"/>
        <v>45931.773923726854</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t="shared" ca="1" si="3"/>
        <v>45931.773923726854</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t="shared" ca="1" si="3"/>
        <v>45931.773923726854</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t="shared" ca="1" si="3"/>
        <v>45931.773923726854</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t="shared" ca="1" si="3"/>
        <v>45931.773923726854</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t="shared" ca="1" si="3"/>
        <v>45931.773923726854</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t="shared" ca="1" si="3"/>
        <v>45931.773923726854</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t="shared" ca="1" si="3"/>
        <v>45931.773923726854</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t="shared" ca="1" si="3"/>
        <v>45931.773923726854</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t="shared" ca="1" si="3"/>
        <v>45931.773923726854</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t="shared" ca="1" si="3"/>
        <v>45931.773923726854</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t="shared" ca="1" si="3"/>
        <v>45931.773923726854</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t="shared" ca="1" si="3"/>
        <v>45931.773923726854</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t="shared" ca="1" si="3"/>
        <v>45931.773923726854</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t="shared" ca="1" si="3"/>
        <v>45931.773923726854</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t="shared" ca="1" si="3"/>
        <v>45931.773923726854</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t="shared" ca="1" si="3"/>
        <v>45931.773923726854</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t="shared" ca="1" si="3"/>
        <v>45931.773923726854</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t="shared" ca="1" si="3"/>
        <v>45931.773923726854</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t="shared" ca="1" si="3"/>
        <v>45931.773923726854</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t="shared" ca="1" si="3"/>
        <v>45931.773923726854</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t="shared" ca="1" si="3"/>
        <v>45931.773923726854</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t="shared" ca="1" si="3"/>
        <v>45931.773923726854</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t="shared" ca="1" si="3"/>
        <v>45931.773923726854</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t="shared" ca="1" si="3"/>
        <v>45931.773923726854</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t="shared" ca="1" si="3"/>
        <v>45931.773923726854</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t="shared" ca="1" si="3"/>
        <v>45931.773923726854</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t="shared" ca="1" si="3"/>
        <v>45931.773923726854</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t="shared" ca="1" si="3"/>
        <v>45931.773923726854</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t="shared" ca="1" si="3"/>
        <v>45931.773923726854</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t="shared" ca="1" si="3"/>
        <v>45931.773923726854</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t="shared" ca="1" si="3"/>
        <v>45931.773923726854</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t="shared" ca="1" si="3"/>
        <v>45931.773923726854</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t="shared" ca="1" si="3"/>
        <v>45931.773923726854</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t="shared" ca="1" si="3"/>
        <v>45931.773923726854</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t="shared" ca="1" si="3"/>
        <v>45931.773923726854</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t="shared" ca="1" si="3"/>
        <v>45931.773923726854</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t="shared" ca="1" si="3"/>
        <v>45931.773923726854</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t="shared" ca="1" si="3"/>
        <v>45931.773923726854</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t="shared" ca="1" si="3"/>
        <v>45931.773923726854</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t="shared" ca="1" si="3"/>
        <v>45931.773923726854</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t="shared" ca="1" si="3"/>
        <v>45931.773923726854</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t="shared" ca="1" si="3"/>
        <v>45931.773923726854</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t="shared" ca="1" si="3"/>
        <v>45931.773923726854</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t="shared" ca="1" si="3"/>
        <v>45931.773923726854</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t="shared" ca="1" si="3"/>
        <v>45931.773923726854</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t="shared" ca="1" si="3"/>
        <v>45931.773923726854</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t="shared" ca="1" si="3"/>
        <v>45931.773923726854</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t="shared" ca="1" si="3"/>
        <v>45931.773923726854</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t="shared" ca="1" si="3"/>
        <v>45931.773923726854</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t="shared" ca="1" si="3"/>
        <v>45931.773923726854</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t="shared" ca="1" si="3"/>
        <v>45931.773923726854</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t="shared" ca="1" si="3"/>
        <v>45931.773923726854</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t="shared" ca="1" si="3"/>
        <v>45931.773923726854</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t="shared" ca="1" si="3"/>
        <v>45931.773923726854</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t="shared" ca="1" si="3"/>
        <v>45931.773923726854</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t="shared" ca="1" si="3"/>
        <v>45931.773923726854</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t="shared" ca="1" si="3"/>
        <v>45931.773923726854</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t="shared" ca="1" si="3"/>
        <v>45931.773923726854</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t="shared" ca="1" si="3"/>
        <v>45931.773923726854</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t="shared" ca="1" si="3"/>
        <v>45931.773923726854</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t="shared" ca="1" si="3"/>
        <v>45931.773923726854</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t="shared" ref="G263:G326" ca="1" si="4">IFERROR(NOW()-F263,"-")</f>
        <v>45931.773923726854</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t="shared" ca="1" si="4"/>
        <v>45931.773923726854</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t="shared" ca="1" si="4"/>
        <v>45931.773923726854</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t="shared" ca="1" si="4"/>
        <v>45931.773923726854</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t="shared" ca="1" si="4"/>
        <v>45931.773923726854</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t="shared" ca="1" si="4"/>
        <v>45931.773923726854</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t="shared" ca="1" si="4"/>
        <v>45931.773923726854</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t="shared" ca="1" si="4"/>
        <v>45931.773923726854</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t="shared" ca="1" si="4"/>
        <v>45931.773923726854</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t="shared" ca="1" si="4"/>
        <v>45931.773923726854</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t="shared" ca="1" si="4"/>
        <v>45931.773923726854</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t="shared" ca="1" si="4"/>
        <v>45931.773923726854</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t="shared" ca="1" si="4"/>
        <v>45931.773923726854</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t="shared" ca="1" si="4"/>
        <v>45931.773923726854</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t="shared" ca="1" si="4"/>
        <v>45931.773923726854</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t="shared" ca="1" si="4"/>
        <v>45931.773923726854</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t="shared" ca="1" si="4"/>
        <v>45931.773923726854</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t="shared" ca="1" si="4"/>
        <v>45931.773923726854</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t="shared" ca="1" si="4"/>
        <v>45931.773923726854</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t="shared" ca="1" si="4"/>
        <v>45931.773923726854</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t="shared" ca="1" si="4"/>
        <v>45931.773923726854</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t="shared" ca="1" si="4"/>
        <v>45931.773923726854</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t="shared" ca="1" si="4"/>
        <v>45931.773923726854</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t="shared" ca="1" si="4"/>
        <v>45931.773923726854</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t="shared" ca="1" si="4"/>
        <v>45931.773923726854</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t="shared" ca="1" si="4"/>
        <v>45931.773923726854</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t="shared" ca="1" si="4"/>
        <v>45931.773923726854</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t="shared" ca="1" si="4"/>
        <v>45931.773923726854</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t="shared" ca="1" si="4"/>
        <v>45931.773923726854</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t="shared" ca="1" si="4"/>
        <v>45931.773923726854</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t="shared" ca="1" si="4"/>
        <v>45931.773923726854</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t="shared" ca="1" si="4"/>
        <v>45931.773923726854</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t="shared" ca="1" si="4"/>
        <v>45931.773923726854</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t="shared" ca="1" si="4"/>
        <v>45931.773923726854</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t="shared" ca="1" si="4"/>
        <v>45931.773923726854</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t="shared" ca="1" si="4"/>
        <v>45931.773923726854</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t="shared" ca="1" si="4"/>
        <v>45931.773923726854</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t="shared" ca="1" si="4"/>
        <v>45931.773923726854</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t="shared" ca="1" si="4"/>
        <v>45931.773923726854</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t="shared" ca="1" si="4"/>
        <v>45931.773923726854</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t="shared" ca="1" si="4"/>
        <v>45931.773923726854</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t="shared" ca="1" si="4"/>
        <v>45931.773923726854</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t="shared" ca="1" si="4"/>
        <v>45931.773923726854</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t="shared" ca="1" si="4"/>
        <v>45931.773923726854</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t="shared" ca="1" si="4"/>
        <v>45931.773923726854</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t="shared" ca="1" si="4"/>
        <v>45931.773923726854</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t="shared" ca="1" si="4"/>
        <v>45931.773923726854</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t="shared" ca="1" si="4"/>
        <v>45931.773923726854</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t="shared" ca="1" si="4"/>
        <v>45931.773923726854</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t="shared" ca="1" si="4"/>
        <v>45931.773923726854</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t="shared" ca="1" si="4"/>
        <v>45931.773923726854</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t="shared" ca="1" si="4"/>
        <v>45931.773923726854</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t="shared" ca="1" si="4"/>
        <v>45931.773923726854</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t="shared" ca="1" si="4"/>
        <v>45931.773923726854</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t="shared" ca="1" si="4"/>
        <v>45931.773923726854</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t="shared" ca="1" si="4"/>
        <v>45931.773923726854</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t="shared" ca="1" si="4"/>
        <v>45931.773923726854</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t="shared" ca="1" si="4"/>
        <v>45931.773923726854</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t="shared" ca="1" si="4"/>
        <v>45931.773923726854</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t="shared" ca="1" si="4"/>
        <v>45931.773923726854</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t="shared" ca="1" si="4"/>
        <v>45931.773923726854</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t="shared" ca="1" si="4"/>
        <v>45931.773923726854</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t="shared" ca="1" si="4"/>
        <v>45931.773923726854</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t="shared" ca="1" si="4"/>
        <v>45931.773923726854</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t="shared" ref="G327:G367" ca="1" si="5">IFERROR(NOW()-F327,"-")</f>
        <v>45931.773923726854</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t="shared" ca="1" si="5"/>
        <v>45931.773923726854</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t="shared" ca="1" si="5"/>
        <v>45931.773923726854</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t="shared" ca="1" si="5"/>
        <v>45931.773923726854</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t="shared" ca="1" si="5"/>
        <v>45931.773923726854</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t="shared" ca="1" si="5"/>
        <v>45931.773923726854</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t="shared" ca="1" si="5"/>
        <v>45931.773923726854</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t="shared" ca="1" si="5"/>
        <v>45931.773923726854</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t="shared" ca="1" si="5"/>
        <v>45931.773923726854</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t="shared" ca="1" si="5"/>
        <v>45931.773923726854</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t="shared" ca="1" si="5"/>
        <v>45931.773923726854</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t="shared" ca="1" si="5"/>
        <v>45931.773923726854</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t="shared" ca="1" si="5"/>
        <v>45931.773923726854</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t="shared" ca="1" si="5"/>
        <v>45931.773923726854</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t="shared" ca="1" si="5"/>
        <v>45931.773923726854</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t="shared" ca="1" si="5"/>
        <v>45931.773923726854</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t="shared" ca="1" si="5"/>
        <v>45931.773923726854</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t="shared" ca="1" si="5"/>
        <v>45931.773923726854</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t="shared" ca="1" si="5"/>
        <v>45931.773923726854</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t="shared" ca="1" si="5"/>
        <v>45931.773923726854</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t="shared" ca="1" si="5"/>
        <v>45931.773923726854</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t="shared" ca="1" si="5"/>
        <v>45931.773923726854</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t="shared" ca="1" si="5"/>
        <v>45931.773923726854</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t="shared" ca="1" si="5"/>
        <v>45931.773923726854</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t="shared" ca="1" si="5"/>
        <v>45931.773923726854</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t="shared" ca="1" si="5"/>
        <v>45931.773923726854</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t="shared" ca="1" si="5"/>
        <v>45931.773923726854</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t="shared" ca="1" si="5"/>
        <v>45931.773923726854</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t="shared" ca="1" si="5"/>
        <v>45931.773923726854</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t="shared" ca="1" si="5"/>
        <v>45931.773923726854</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t="shared" ca="1" si="5"/>
        <v>45931.773923726854</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t="shared" ca="1" si="5"/>
        <v>45931.773923726854</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t="shared" ca="1" si="5"/>
        <v>45931.773923726854</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t="shared" ca="1" si="5"/>
        <v>45931.773923726854</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t="shared" ca="1" si="5"/>
        <v>45931.773923726854</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t="shared" ca="1" si="5"/>
        <v>45931.773923726854</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t="shared" ca="1" si="5"/>
        <v>45931.773923726854</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t="shared" ca="1" si="5"/>
        <v>45931.773923726854</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t="shared" ca="1" si="5"/>
        <v>45931.773923726854</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7" t="str">
        <f>IFERROR(VLOOKUP(D366,DB!A:K,11,0),"")</f>
        <v/>
      </c>
      <c r="C366" s="18"/>
      <c r="D366" s="18"/>
      <c r="E366" s="131"/>
      <c r="F366" s="132"/>
      <c r="G366" s="133">
        <f t="shared" ca="1" si="5"/>
        <v>45931.773923726854</v>
      </c>
      <c r="H366" s="132"/>
      <c r="I366" s="147" t="str">
        <f>IFERROR(VLOOKUP(D366,DB!A:F,6,0),"")</f>
        <v/>
      </c>
      <c r="J366" s="147" t="str">
        <f>IFERROR(VLOOKUP(D366,DB!A:G,7,0),"")</f>
        <v/>
      </c>
      <c r="K366" s="19"/>
      <c r="L366" s="147"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7" t="str">
        <f>IFERROR(VLOOKUP(D367,DB!A:K,11,0),"")</f>
        <v/>
      </c>
      <c r="C367" s="18"/>
      <c r="D367" s="18"/>
      <c r="E367" s="131"/>
      <c r="F367" s="132"/>
      <c r="G367" s="133">
        <f t="shared" ca="1" si="5"/>
        <v>45931.773923726854</v>
      </c>
      <c r="H367" s="132"/>
      <c r="I367" s="147" t="str">
        <f>IFERROR(VLOOKUP(D367,DB!A:F,6,0),"")</f>
        <v/>
      </c>
      <c r="J367" s="147" t="str">
        <f>IFERROR(VLOOKUP(D367,DB!A:G,7,0),"")</f>
        <v/>
      </c>
      <c r="K367" s="19"/>
      <c r="L367" s="147"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sheetData>
  <dataValidations count="2">
    <dataValidation allowBlank="1" showInputMessage="1" showErrorMessage="1" sqref="E1" xr:uid="{4D935161-CDD3-4592-B877-3FB59C99E142}"/>
    <dataValidation type="list" allowBlank="1" showInputMessage="1" showErrorMessage="1" sqref="E3:E3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45931.773923726854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45931.773923726854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45931.773923726854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45931.773923726854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45931.773923726854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45931.773923726854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45931.773923726854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45931.773923726854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45931.773923726854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45931.773923726854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45931.773923726854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45931.773923726854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45931.773923726854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45931.773923726854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45931.773923726854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45931.773923726854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45931.773923726854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45931.773923726854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45931.773923726854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45931.773923726854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45931.773923726854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45931.773923726854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45931.773923726854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45931.773923726854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45931.773923726854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45931.773923726854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45931.773923726854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45931.773923726854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45931.773923726854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45931.773923726854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45931.773923726854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45931.773923726854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45931.773923726854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45931.773923726854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45931.773923726854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45931.773923726854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45931.773923726854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45931.773923726854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45931.773923726854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45931.773923726854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45931.773923726854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45931.773923726854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45931.773923726854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45931.773923726854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45931.773923726854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45931.773923726854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45931.773923726854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45931.773923726854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45931.773923726854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45931.773923726854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45931.773923726854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45931.773923726854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45931.773923726854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45931.773923726854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45931.773923726854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45931.773923726854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45931.773923726854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45931.773923726854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45931.773923726854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45931.773923726854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45931.773923726854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45931.773923726854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45931.773923726854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45931.773923726854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45931.773923726854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45931.773923726854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45931.773923726854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45931.773923726854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45931.773923726854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45931.773923726854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45931.773923726854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45931.773923726854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45931.773923726854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45931.773923726854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45931.773923726854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45931.773923726854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45931.773923726854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45931.773923726854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45931.773923726854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45931.773923726854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45931.773923726854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45931.773923726854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45931.773923726854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45931.773923726854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45931.773923726854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45931.773923726854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45931.773923726854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45931.773923726854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45931.773923726854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45931.773923726854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45931.773923726854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45931.773923726854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45931.773923726854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45931.773923726854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45931.773923726854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45931.773923726854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45931.773923726854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45931.773923726854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45931.773923726854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45931.773923726854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45931.773923726854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45931.773923726854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45931.773923726854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45931.773923726854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45931.773923726854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45931.773923726854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45931.773923726854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45931.773923726854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45931.773923726854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45931.773923726854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45931.773923726854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45931.773923726854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45931.773923726854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45931.773923726854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45931.773923726854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45931.773923726854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45931.773923726854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45931.773923726854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45931.773923726854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45931.773923726854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45931.773923726854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45931.773923726854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45931.773923726854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45931.773923726854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45931.773923726854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45931.773923726854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45931.773923726854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45931.773923726854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45931.773923726854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45931.773923726854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45931.773923726854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45931.773923726854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45931.773923726854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45931.773923726854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45931.773923726854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45931.773923726854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45931.773923726854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45931.773923726854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45931.773923726854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45931.773923726854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45931.773923726854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45931.773923726854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45931.773923726854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45931.773923726854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45931.773923726854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45931.773923726854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45931.773923726854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45931.773923726854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45931.773923726854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45931.773923726854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45931.773923726854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45931.773923726854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45931.773923726854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45931.773923726854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45931.773923726854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45931.773923726854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45931.773923726854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45931.773923726854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45931.773923726854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45931.773923726854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45931.773923726854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45931.773923726854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45931.773923726854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45931.773923726854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45931.773923726854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45931.773923726854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45931.773923726854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45931.773923726854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45931.773923726854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45931.773923726854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45931.773923726854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45931.773923726854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45931.773923726854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45931.773923726854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45931.773923726854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45931.773923726854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45931.773923726854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45931.773923726854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45931.773923726854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45931.773923726854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45931.773923726854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45931.773923726854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45931.773923726854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45931.773923726854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45931.773923726854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45931.773923726854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45931.773923726854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45931.773923726854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45931.773923726854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45931.773923726854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45931.773923726854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45931.773923726854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45931.773923726854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45931.773923726854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45931.773923726854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45931.773923726854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45931.773923726854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45931.773923726854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45931.773923726854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45931.773923726854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45931.773923726854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45931.773923726854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45931.773923726854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45931.773923726854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45931.773923726854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45931.773923726854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45931.773923726854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45931.773923726854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45931.773923726854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45931.773923726854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45931.773923726854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45931.773923726854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45931.773923726854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45931.773923726854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45931.773923726854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45931.773923726854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45931.773923726854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45931.773923726854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45931.773923726854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45931.773923726854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45931.773923726854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45931.773923726854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45931.773923726854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45931.773923726854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45931.773923726854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45931.773923726854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45931.773923726854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45931.773923726854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45931.773923726854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45931.773923726854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45931.773923726854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45931.773923726854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45931.773923726854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45931.773923726854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45931.773923726854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45931.773923726854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45931.773923726854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45931.773923726854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45931.773923726854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45931.773923726854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45931.773923726854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45931.773923726854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45931.773923726854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45931.773923726854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45931.773923726854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45931.773923726854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45931.773923726854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45931.773923726854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45931.773923726854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45931.773923726854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45931.773923726854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45931.773923726854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45931.773923726854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45931.773923726854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45931.773923726854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45931.773923726854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45931.773923726854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45931.773923726854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45931.773923726854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45931.773923726854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45931.773923726854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45931.773923726854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45931.773923726854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45931.773923726854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45931.773923726854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45931.773923726854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45931.773923726854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45931.773923726854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45931.773923726854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45931.773923726854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45931.773923726854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45931.773923726854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45931.773923726854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45931.773923726854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45931.773923726854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45931.773923726854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45931.773923726854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45931.773923726854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45931.773923726854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45931.773923726854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45931.773923726854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45931.773923726854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45931.773923726854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45931.773923726854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45931.773923726854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45931.773923726854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45931.773923726854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45931.773923726854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45931.773923726854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45931.773923726854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45931.773923726854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45931.773923726854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45931.773923726854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45931.773923726854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45931.773923726854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45931.773923726854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45931.773923726854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45931.773923726854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45931.773923726854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45931.773923726854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45931.773923726854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45931.773923726854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45931.773923726854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45931.773923726854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45931.773923726854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45931.773923726854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45931.773923726854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45931.773923726854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45931.773923726854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45931.773923726854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45931.773923726854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45931.773923726854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45931.773923726854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45931.773923726854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45931.773923726854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45931.773923726854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45931.773923726854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45931.773923726854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45931.773923726854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45931.773923726854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45931.773923726854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45931.773923726854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45931.773923726854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45931.773923726854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45931.773923726854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45931.773923726854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45931.773923726854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45931.773923726854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45931.773923726854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45931.773923726854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45931.773923726854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45931.773923726854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45931.773923726854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45931.773923726854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45931.773923726854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45931.773923726854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45931.773923726854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45931.773923726854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45931.773923726854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45931.773923726854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45931.773923726854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45931.773923726854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45931.773923726854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45931.773923726854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45931.773923726854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45931.773923726854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45931.773923726854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45931.773923726854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45931.773923726854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45931.773923726854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45931.773923726854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45931.773923726854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45931.773923726854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45931.773923726854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45931.773923726854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45931.773923726854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45931.773923726854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45931.773923726854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45931.773923726854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45931.773923726854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45931.773923726854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45931.773923726854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45931.773923726854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45931.773923726854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45931.773923726854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45931.773923726854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45931.773923726854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45931.773923726854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45931.773923726854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45931.773923726854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45931.773923726854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45931.773923726854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45931.773923726854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45931.773923726854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45931.773923726854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45931.773923726854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45931.773923726854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45931.773923726854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45931.773923726854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45931.773923726854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45931.773923726854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45931.773923726854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45931.773923726854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45931.773923726854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45931.773923726854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45931.773923726854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45931.773923726854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45931.773923726854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45931.773923726854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45931.773923726854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45931.773923726854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45931.773923726854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45931.773923726854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45931.773923726854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45931.773923726854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45931.773923726854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45931.773923726854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45931.773923726854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45931.773923726854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45931.773923726854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45931.773923726854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45931.773923726854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45931.773923726854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45931.773923726854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45931.773923726854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45931.773923726854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45931.773923726854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45931.773923726854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45931.773923726854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45931.773923726854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45931.773923726854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45931.773923726854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45931.773923726854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45931.773923726854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45931.773923726854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45931.773923726854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45931.773923726854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45931.773923726854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45931.773923726854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45931.773923726854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45931.773923726854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45931.773923726854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45931.773923726854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45931.773923726854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45931.773923726854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45931.773923726854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45931.773923726854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45931.773923726854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45931.773923726854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45931.773923726854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45931.773923726854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45931.773923726854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45931.773923726854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45931.773923726854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45931.773923726854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45931.773923726854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45931.773923726854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45931.773923726854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45931.773923726854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45931.773923726854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45931.773923726854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45931.773923726854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45931.773923726854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45931.773923726854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45931.773923726854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45931.773923726854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45931.773923726854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45931.773923726854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45931.773923726854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45931.773923726854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45931.773923726854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45931.773923726854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45931.773923726854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45931.773923726854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45931.773923726854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45931.773923726854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45931.773923726854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45931.773923726854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45931.773923726854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45931.773923726854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45931.773923726854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45931.773923726854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45931.773923726854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45931.773923726854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45931.773923726854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45931.773923726854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45931.773923726854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45931.773923726854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45931.773923726854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45931.773923726854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45931.773923726854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45931.773923726854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45931.773923726854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45931.773923726854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45931.773923726854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45931.773923726854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45931.773923726854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45931.773923726854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45931.773923726854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45931.773923726854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45931.773923726854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45931.773923726854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45931.773923726854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45931.773923726854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45931.773923726854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45931.773923726854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45931.773923726854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45931.773923726854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45931.773923726854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45931.773923726854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45931.773923726854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45931.773923726854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45931.773923726854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45931.773923726854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45931.773923726854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45931.773923726854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45931.773923726854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45931.773923726854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45931.773923726854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45931.773923726854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45931.773923726854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45931.773923726854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45931.773923726854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45931.773923726854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45931.773923726854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45931.773923726854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45931.773923726854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45931.773923726854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45931.773923726854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45931.773923726854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45931.773923726854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45931.773923726854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45931.773923726854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45931.773923726854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45931.773923726854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45931.773923726854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45931.773923726854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45931.773923726854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45931.773923726854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45931.773923726854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45931.773923726854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45931.773923726854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45931.773923726854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45931.773923726854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45931.773923726854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45931.773923726854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45931.773923726854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45931.773923726854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45931.773923726854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45931.773923726854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45931.773923726854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45931.773923726854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45931.773923726854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45931.773923726854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45931.773923726854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45931.773923726854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45931.773923726854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45931.773923726854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45931.773923726854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45931.773923726854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45931.773923726854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45931.773923726854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45931.773923726854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45931.773923726854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45931.773923726854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45931.773923726854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45931.773923726854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45931.773923726854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45931.773923726854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45931.773923726854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45931.773923726854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45931.773923726854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45931.773923726854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45931.773923726854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45931.773923726854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45931.773923726854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45931.773923726854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45931.773923726854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45931.773923726854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45931.773923726854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45931.773923726854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45931.773923726854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45931.773923726854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45931.773923726854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45931.773923726854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45931.773923726854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45931.773923726854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45931.773923726854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45931.773923726854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45931.773923726854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45931.773923726854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45931.773923726854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45931.773923726854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45931.773923726854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45931.773923726854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45931.773923726854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45931.773923726854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45931.773923726854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45931.773923726854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45931.773923726854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45931.773923726854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45931.773923726854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45931.773923726854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45931.773923726854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45931.773923726854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45931.773923726854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45931.773923726854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45931.773923726854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45931.773923726854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45931.773923726854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45931.773923726854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45931.773923726854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45931.773923726854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45931.773923726854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45931.773923726854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45931.773923726854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45931.773923726854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45931.773923726854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45931.773923726854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45931.773923726854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45931.773923726854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45931.773923726854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45931.773923726854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45931.773923726854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45931.773923726854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45931.773923726854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45931.773923726854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45931.773923726854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45931.773923726854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45931.773923726854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45931.773923726854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45931.773923726854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45931.773923726854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45931.773923726854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45931.773923726854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45931.773923726854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45931.773923726854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45931.773923726854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45931.773923726854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45931.773923726854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45931.773923726854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45931.773923726854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45931.773923726854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45931.773923726854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45931.773923726854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45931.773923726854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45931.773923726854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45931.773923726854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45931.773923726854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45931.773923726854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45931.773923726854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45931.773923726854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45931.773923726854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45931.773923726854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45931.773923726854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45931.773923726854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45931.773923726854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45931.773923726854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45931.773923726854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45931.773923726854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45931.773923726854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45931.773923726854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45931.773923726854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45931.773923726854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45931.773923726854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45931.773923726854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45931.773923726854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45931.773923726854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45931.773923726854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45931.773923726854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45931.773923726854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45931.773923726854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45931.773923726854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45931.773923726854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45931.773923726854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45931.773923726854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45931.773923726854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45931.773923726854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45931.773923726854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45931.773923726854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45931.773923726854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45931.773923726854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45931.773923726854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45931.773923726854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45931.773923726854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45931.773923726854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45931.773923726854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45931.773923726854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45931.773923726854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45931.773923726854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45931.773923726854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45931.773923726854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45931.773923726854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45931.773923726854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45931.773923726854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45931.773923726854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45931.773923726854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45931.773923726854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45931.773923726854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45931.773923726854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45931.773923726854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45931.773923726854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45931.773923726854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45931.773923726854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45931.773923726854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45931.773923726854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45931.773923726854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45931.773923726854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45931.773923726854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45931.773923726854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45931.773923726854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45931.773923726854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45931.773923726854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45931.773923726854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45931.773923726854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45931.773923726854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45931.773923726854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45931.773923726854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45931.773923726854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45931.773923726854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45931.773923726854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45931.773923726854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45931.773923726854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45931.773923726854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45931.773923726854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45931.773923726854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45931.773923726854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45931.773923726854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45931.773923726854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45931.773923726854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45931.773923726854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45931.773923726854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45931.773923726854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45931.773923726854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45931.773923726854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45931.773923726854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45931.773923726854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45931.773923726854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45931.773923726854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45931.773923726854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45931.773923726854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45931.773923726854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45931.773923726854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45931.773923726854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45931.773923726854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45931.773923726854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45931.773923726854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45931.773923726854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45931.773923726854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45931.773923726854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45931.773923726854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45931.773923726854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45931.773923726854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45931.773923726854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45931.773923726854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45931.773923726854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45931.773923726854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45931.773923726854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45931.773923726854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45931.773923726854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45931.773923726854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45931.773923726854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45931.773923726854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45931.773923726854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45931.773923726854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45931.773923726854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45931.773923726854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45931.773923726854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45931.773923726854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45931.773923726854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45931.773923726854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45931.773923726854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45931.773923726854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45931.773923726854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45931.773923726854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45931.773923726854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45931.773923726854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45931.773923726854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45931.773923726854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45931.773923726854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45931.773923726854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45931.773923726854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45931.773923726854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45931.773923726854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45931.773923726854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45931.773923726854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45931.773923726854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45931.773923726854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45931.773923726854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45931.773923726854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45931.773923726854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45931.773923726854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45931.773923726854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45931.773923726854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45931.773923726854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45931.773923726854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45931.773923726854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45931.773923726854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45931.773923726854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45931.773923726854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45931.773923726854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45931.773923726854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45931.773923726854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45931.773923726854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45931.773923726854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45931.773923726854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45931.773923726854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45931.773923726854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45931.773923726854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45931.773923726854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45931.773923726854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45931.773923726854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45931.773923726854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45931.773923726854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45931.773923726854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45931.773923726854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45931.773923726854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45931.773923726854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45931.773923726854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45931.773923726854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45931.773923726854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45931.773923726854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45931.773923726854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45931.773923726854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45931.773923726854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45931.773923726854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45931.773923726854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45931.773923726854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45931.773923726854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45931.773923726854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45931.773923726854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45931.773923726854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45931.773923726854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45931.773923726854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45931.773923726854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45931.773923726854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45931.773923726854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45931.773923726854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45931.773923726854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45931.773923726854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45931.773923726854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45931.773923726854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45931.773923726854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45931.773923726854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45931.773923726854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45931.773923726854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45931.773923726854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45931.773923726854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45931.773923726854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45931.773923726854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45931.773923726854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45931.773923726854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45931.773923726854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45931.773923726854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45931.773923726854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45931.773923726854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45931.773923726854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45931.773923726854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45931.773923726854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45931.773923726854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45931.773923726854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45931.773923726854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45931.773923726854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45931.773923726854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45931.773923726854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45931.773923726854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45931.773923726854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45931.773923726854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45931.773923726854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45931.773923726854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45931.773923726854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45931.773923726854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45931.773923726854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45931.773923726854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45931.773923726854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45931.773923726854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45931.773923726854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45931.773923726854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45931.773923726854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45931.773923726854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45931.773923726854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45931.773923726854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45931.773923726854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45931.773923726854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45931.773923726854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45931.773923726854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45931.773923726854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45931.773923726854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45931.773923726854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45931.773923726854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45931.773923726854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45931.773923726854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45931.773923726854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45931.773923726854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45931.773923726854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45931.773923726854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45931.773923726854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45931.773923726854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45931.773923726854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45931.773923726854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45931.773923726854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45931.773923726854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45931.773923726854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45931.773923726854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45931.773923726854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45931.773923726854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45931.773923726854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45931.773923726854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45931.773923726854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45931.773923726854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45931.773923726854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45931.773923726854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45931.773923726854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45931.773923726854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45931.773923726854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45931.773923726854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45931.773923726854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45931.773923726854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45931.773923726854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45931.773923726854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45931.773923726854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45931.773923726854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45931.773923726854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45931.773923726854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45931.773923726854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45931.773923726854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45931.773923726854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45931.773923726854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45931.773923726854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45931.773923726854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45931.773923726854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45931.773923726854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45931.773923726854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45931.773923726854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45931.773923726854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45931.773923726854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45931.773923726854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45931.773923726854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45931.773923726854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45931.773923726854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45931.773923726854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45931.773923726854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45931.773923726854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45931.773923726854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45931.773923726854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45931.773923726854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45931.773923726854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45931.773923726854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45931.773923726854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45931.773923726854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45931.773923726854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45931.773923726854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45931.773923726854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45931.773923726854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45931.773923726854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45931.773923726854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45931.773923726854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45931.773923726854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45931.773923726854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45931.773923726854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45931.773923726854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45931.773923726854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45931.773923726854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45931.773923726854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45931.773923726854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45931.773923726854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45931.773923726854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45931.773923726854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45931.773923726854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45931.773923726854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45931.773923726854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45931.773923726854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45931.773923726854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45931.773923726854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45931.773923726854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45931.773923726854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45931.773923726854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45931.773923726854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45931.773923726854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45931.773923726854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45931.773923726854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45931.773923726854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45931.773923726854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45931.773923726854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45931.773923726854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45931.773923726854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45931.773923726854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45931.773923726854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45931.773923726854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45931.773923726854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45931.773923726854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45931.773923726854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45931.773923726854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45931.773923726854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45931.773923726854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45931.773923726854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45931.773923726854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45931.773923726854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45931.773923726854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45931.773923726854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45931.773923726854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45931.773923726854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45931.773923726854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45931.773923726854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45931.773923726854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45931.773923726854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45931.773923726854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45931.773923726854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45931.773923726854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45931.773923726854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45931.773923726854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45931.773923726854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45931.773923726854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45931.773923726854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45931.773923726854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45931.773923726854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45931.773923726854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45931.773923726854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45931.773923726854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45931.773923726854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45931.773923726854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45931.773923726854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45931.773923726854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45931.773923726854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45931.773923726854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45931.773923726854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45931.773923726854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45931.773923726854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45931.773923726854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45931.773923726854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45931.773923726854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45931.773923726854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45931.773923726854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45931.773923726854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45931.773923726854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45931.773923726854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45931.773923726854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45931.773923726854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45931.773923726854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45931.773923726854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45931.773923726854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45931.773923726854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45931.773923726854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45931.773923726854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45931.773923726854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45931.773923726854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45931.773923726854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45931.773923726854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45931.773923726854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45931.773923726854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45931.773923726854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45931.773923726854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45931.773923726854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45931.773923726854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45931.773923726854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45931.773923726854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45931.773923726854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45931.773923726854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45931.773923726854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45931.773923726854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45931.773923726854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45931.773923726854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45931.773923726854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45931.773923726854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45931.773923726854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45931.773923726854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45931.773923726854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45931.773923726854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45931.773923726854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45931.773923726854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45931.773923726854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45931.773923726854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45931.773923726854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45931.773923726854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45931.773923726854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45931.773923726854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45931.773923726854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45931.773923726854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45931.773923726854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45931.773923726854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45931.773923726854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45931.773923726854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45931.773923726854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45931.773923726854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45931.773923726854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45931.773923726854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45931.773923726854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45931.773923726854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45931.773923726854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45931.773923726854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45931.773923726854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45931.773923726854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45931.773923726854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45931.773923726854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45931.773923726854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45931.773923726854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45931.773923726854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45931.773923726854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45931.773923726854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45931.773923726854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45931.773923726854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45931.773923726854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45931.773923726854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45931.773923726854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45931.773923726854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45931.773923726854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45931.773923726854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45931.773923726854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45931.773923726854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45931.773923726854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45931.773923726854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45931.773923726854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45931.773923726854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45931.773923726854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45931.773923726854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45931.773923726854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45931.773923726854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45931.773923726854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45931.773923726854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45931.773923726854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45931.773923726854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45931.773923726854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45931.773923726854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45931.773923726854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45931.773923726854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45931.773923726854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45931.773923726854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45931.773923726854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45931.773923726854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45931.773923726854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45931.773923726854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45931.773923726854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45931.773923726854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45931.773923726854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45931.773923726854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45931.773923726854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45931.773923726854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45931.773923726854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45931.773923726854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45931.773923726854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45931.773923726854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45931.773923726854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45931.773923726854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45931.773923726854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45931.773923726854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45931.773923726854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45931.773923726854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45931.773923726854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45931.773923726854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45931.773923726854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45931.773923726854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45931.773923726854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45931.773923726854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45931.773923726854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45931.773923726854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45931.773923726854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45931.773923726854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45931.773923726854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45931.773923726854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45931.773923726854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45931.773923726854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45931.773923726854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45931.773923726854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45931.773923726854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45931.773923726854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45931.773923726854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45931.773923726854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45931.773923726854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45931.773923726854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45931.773923726854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45931.773923726854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45931.773923726854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45931.773923726854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45931.773923726854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45931.773923726854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45931.773923726854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45931.773923726854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45931.773923726854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45931.773923726854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45931.773923726854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45931.773923726854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45931.773923726854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45931.773923726854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45931.773923726854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45931.773923726854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45931.773923726854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45931.773923726854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45931.773923726854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45931.773923726854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45931.773923726854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45931.773923726854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45931.773923726854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45931.773923726854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45931.773923726854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45931.773923726854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45931.773923726854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45931.773923726854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45931.773923726854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45931.773923726854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45931.773923726854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45931.773923726854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45931.773923726854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45931.773923726854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45931.773923726854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45931.773923726854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45931.773923726854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45931.773923726854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45931.773923726854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45931.773923726854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45931.773923726854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45931.773923726854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45931.773923726854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45931.773923726854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45931.773923726854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45931.773923726854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45931.773923726854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45931.773923726854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45931.773923726854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45931.773923726854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45931.773923726854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45931.773923726854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45931.773923726854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45931.773923726854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45931.773923726854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45931.773923726854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45931.773923726854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45931.773923726854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45931.773923726854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45931.773923726854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45931.773923726854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45931.773923726854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45931.773923726854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45931.773923726854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45931.773923726854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45931.773923726854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45931.773923726854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45931.773923726854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45931.773923726854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45931.773923726854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45931.773923726854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45931.773923726854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45931.773923726854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45931.773923726854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45931.773923726854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45931.773923726854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45931.773923726854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45931.773923726854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45931.773923726854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45931.773923726854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45931.773923726854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45931.773923726854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45931.773923726854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228.29320613425807</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0.88364594907761784</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3</v>
      </c>
      <c r="D4" s="107" t="s">
        <v>24137</v>
      </c>
      <c r="E4" s="112" t="s">
        <v>38964</v>
      </c>
      <c r="F4" s="113"/>
      <c r="G4" s="114">
        <f ca="1">IFERROR(NOW()-F4,"")</f>
        <v>45931.773923726854</v>
      </c>
      <c r="H4" s="113">
        <v>45931.746076388888</v>
      </c>
      <c r="I4" s="110" t="str">
        <f>IFERROR(VLOOKUP(D4,DB!A:F,6,0),"")</f>
        <v>SCECO</v>
      </c>
      <c r="J4" s="110" t="str">
        <f>IFERROR(VLOOKUP(D4,DB!A:G,7,0),"")</f>
        <v>In progress</v>
      </c>
      <c r="K4" s="115" t="s">
        <v>39068</v>
      </c>
      <c r="L4" s="107" t="str">
        <f>IFERROR(VLOOKUP(D4,DB!A:I,9,0),"")</f>
        <v>Latis</v>
      </c>
    </row>
    <row r="5" spans="1:16" ht="15" customHeight="1">
      <c r="A5" s="110"/>
      <c r="B5" s="110" t="str">
        <f>IFERROR(VLOOKUP(D5,DB!A:K,11,0),"")</f>
        <v/>
      </c>
      <c r="C5" s="111"/>
      <c r="D5" s="107"/>
      <c r="E5" s="112"/>
      <c r="F5" s="113"/>
      <c r="G5" s="114">
        <f ca="1">IFERROR(NOW()-F5,"")</f>
        <v>45931.773923726854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45931.773923726854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45931.773923726854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45931.773923726854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45931.773923726854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45931.773923726854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45931.773923726854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45931.773923726854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45931.773923726854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45931.773923726854</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45931.773923726854</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45931.773923726854</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45931.773923726854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45931.773923726854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45931.773923726854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45931.773923726854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45931.773923726854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45931.773923726854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45931.773923726854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45931.773923726854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45931.773923726854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45931.773923726854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45931.773923726854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45931.773923726854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45931.773923726854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45931.773923726854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45931.773923726854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45931.773923726854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45931.773923726854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45931.773923726854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45931.773923726854</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39.941863541665953</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5.5850464120376273</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140"/>
      <c r="E4" s="37"/>
      <c r="F4" s="38"/>
      <c r="G4" s="39">
        <f ca="1">IFERROR(NOW()-F4,"-")</f>
        <v>45931.773923726854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45931.773923726854</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45931.773923726854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45931.773923726854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45931.773923726854</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45931.773923726854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45931.773923726854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45931.773923726854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45931.773923726854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45931.773923726854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45931.773923726854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45931.773923726854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45931.773923726854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45931.773923726854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45931.773923726854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45931.773923726854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45931.773923726854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45931.773923726854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45931.773923726854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45931.773923726854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45931.773923726854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45931.773923726854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45931.773923726854</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45931.773923726854</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45931.773923726854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45931.773923726854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45931.773923726854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45931.773923726854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45931.773923726854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45931.773923726854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45931.773923726854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45931.773923726854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45931.773923726854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45931.773923726854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45931.773923726854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45931.773923726854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45931.773923726854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45931.773923726854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45931.773923726854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45931.773923726854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45931.773923726854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45931.773923726854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45931.773923726854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45931.773923726854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45931.773923726854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45931.773923726854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45931.773923726854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45931.773923726854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45931.773923726854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45931.773923726854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45931.773923726854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45931.773923726854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45931.773923726854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45931.773923726854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45931.773923726854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45931.773923726854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45931.773923726854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45931.773923726854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45931.773923726854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45931.773923726854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45931.773923726854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45931.773923726854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45931.773923726854</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45931.773923726854</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45931.773923726854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45931.773923726854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45931.773923726854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45931.773923726854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45931.773923726854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45931.773923726854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45931.773923726854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45931.773923726854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45931.773923726854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45931.773923726854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45931.773923726854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45931.773923726854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45931.773923726854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45931.773923726854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45931.773923726854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45931.773923726854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45931.773923726854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45931.773923726854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45931.773923726854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45931.773923726854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45931.773923726854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45931.773923726854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45931.773923726854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45931.773923726854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45931.773923726854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45931.773923726854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45931.773923726854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45931.773923726854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45931.773923726854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45931.773923726854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45931.773923726854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45931.773923726854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45931.773923726854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45931.773923726854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45931.773923726854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45931.773923726854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45931.773923726854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45931.773923726854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45931.773923726854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45931.773923726854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45931.773923726854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45931.773923726854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45931.773923726854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45931.773923726854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45931.773923726854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45931.773923726854</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45931.773923726854</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45931.773923726854</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45931.773923726854</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45931.773923726854</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45931.773923726854</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45931.773923726854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45931.773923726854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45931.773923726854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45931.773923726854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45931.773923726854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45931.773923726854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45931.773923726854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45931.773923726854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45931.773923726854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45931.773923726854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45931.773923726854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45931.773923726854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45931.773923726854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45931.773923726854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45931.773923726854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45931.773923726854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45931.773923726854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45931.773923726854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45931.773923726854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45931.773923726854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45931.773923726854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45931.773923726854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45931.773923726854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45931.773923726854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45931.773923726854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45931.773923726854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45931.773923726854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45931.773923726854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45931.773923726854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45931.773923726854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45931.773923726854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45931.773923726854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45931.773923726854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45931.773923726854</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45931.773923726854</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45931.773923726854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45931.773923726854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45931.773923726854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45931.773923726854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45931.773923726854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45931.773923726854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45931.773923726854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45931.773923726854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45931.773923726854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45931.773923726854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45931.773923726854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45931.773923726854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45931.773923726854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45931.773923726854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45931.773923726854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45931.773923726854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45931.773923726854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45931.773923726854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45931.773923726854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45931.773923726854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45931.773923726854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45931.773923726854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45931.773923726854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45931.773923726854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45931.773923726854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45931.773923726854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45931.773923726854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45931.773923726854</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45931.773923726854</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45931.773923726854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45931.773923726854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45931.773923726854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45931.773923726854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45931.773923726854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45931.773923726854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45931.773923726854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45931.773923726854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45931.773923726854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45931.773923726854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45931.773923726854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45931.773923726854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45931.773923726854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45931.773923726854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45931.773923726854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45931.773923726854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45931.773923726854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45931.773923726854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45931.773923726854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45931.773923726854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45931.773923726854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45931.773923726854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45931.773923726854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45931.773923726854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45931.773923726854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45931.773923726854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45931.773923726854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45931.773923726854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45931.773923726854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45931.773923726854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45931.773923726854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45931.773923726854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45931.773923726854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45931.773923726854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45931.773923726854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45931.773923726854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45931.773923726854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45931.773923726854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45931.773923726854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45931.773923726854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45931.773923726854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45931.773923726854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45931.773923726854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45931.773923726854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45931.773923726854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45931.773923726854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45931.773923726854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45931.773923726854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45931.773923726854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45931.773923726854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45931.773923726854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45931.773923726854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45931.773923726854</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45931.773923726854</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2.6302084490744164</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5.0010765046317829</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4.6563774305614061</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45931.773923726854</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45931.773923726854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45931.773923726854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45931.773923726854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45931.773923726854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45931.773923726854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45931.773923726854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45931.773923726854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45931.773923726854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45931.773923726854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45931.773923726854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45931.773923726854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45931.773923726854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45931.773923726854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45931.773923726854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45931.773923726854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45931.773923726854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45931.773923726854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45931.773923726854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45931.773923726854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45931.773923726854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45931.773923726854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45931.773923726854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45931.773923726854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45931.773923726854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45931.773923726854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45931.773923726854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45931.773923726854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45931.773923726854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45931.773923726854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45931.773923726854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45931.773923726854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45931.773923726854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45931.773923726854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45931.773923726854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45931.773923726854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45931.773923726854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45931.773923726854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45931.773923726854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45931.773923726854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45931.773923726854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45931.773923726854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45931.773923726854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45931.773923726854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45931.773923726854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45931.773923726854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45931.773923726854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45931.773923726854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45931.773923726854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45931.773923726854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45931.773923726854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45931.773923726854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45931.773923726854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45931.773923726854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45931.773923726854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45931.773923726854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45931.773923726854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45931.773923726854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45931.773923726854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45931.773923726854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45931.773923726854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45931.773923726854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45931.773923726854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45931.773923726854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45931.773923726854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45931.773923726854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45931.773923726854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45931.773923726854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45931.773923726854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45931.773923726854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45931.773923726854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45931.773923726854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45931.773923726854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45931.773923726854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45931.773923726854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45931.773923726854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45931.773923726854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45931.773923726854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45931.773923726854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45931.773923726854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45931.773923726854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45931.773923726854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45931.773923726854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45931.773923726854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45931.773923726854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45931.773923726854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45931.773923726854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45931.773923726854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45931.773923726854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45931.773923726854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45931.773923726854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45931.773923726854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45931.773923726854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45931.773923726854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45931.773923726854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45931.773923726854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45931.773923726854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45931.773923726854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45931.773923726854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45931.773923726854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45931.773923726854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45931.773923726854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45931.773923726854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45931.773923726854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45931.773923726854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45931.773923726854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45931.773923726854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45931.773923726854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45931.773923726854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45931.773923726854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45931.773923726854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45931.773923726854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45931.773923726854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45931.773923726854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45931.773923726854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45931.773923726854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45931.773923726854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45931.773923726854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45931.773923726854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45931.773923726854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45931.773923726854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45931.773923726854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45931.773923726854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45931.773923726854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45931.773923726854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45931.773923726854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45931.773923726854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45931.773923726854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45931.773923726854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45931.773923726854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45931.773923726854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45931.773923726854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45931.773923726854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45931.773923726854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45931.773923726854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45931.773923726854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45931.773923726854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45931.773923726854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45931.773923726854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45931.773923726854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45931.773923726854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45931.773923726854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45931.773923726854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45931.773923726854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45931.773923726854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45931.773923726854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45931.773923726854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45931.773923726854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45931.773923726854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45931.773923726854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45931.773923726854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45931.773923726854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45931.773923726854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45931.773923726854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45931.773923726854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45931.773923726854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45931.773923726854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45931.773923726854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45931.773923726854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45931.773923726854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45931.773923726854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45931.773923726854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45931.773923726854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45931.773923726854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45931.773923726854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45931.773923726854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45931.773923726854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45931.773923726854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45931.773923726854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45931.773923726854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45931.773923726854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45931.773923726854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45931.773923726854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45931.773923726854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45931.773923726854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45931.773923726854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45931.773923726854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45931.773923726854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45931.773923726854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45931.773923726854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45931.773923726854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45931.773923726854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45931.773923726854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45931.773923726854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45931.773923726854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45931.773923726854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45931.773923726854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45931.773923726854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45931.773923726854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45931.773923726854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45931.773923726854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45931.773923726854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45931.773923726854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45931.773923726854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45931.773923726854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45931.773923726854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45931.773923726854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45931.773923726854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45931.773923726854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45931.773923726854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45931.773923726854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45931.773923726854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45931.773923726854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45931.773923726854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45931.773923726854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45931.773923726854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45931.773923726854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45931.773923726854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45931.773923726854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45931.773923726854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45931.773923726854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45931.773923726854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45931.773923726854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45931.773923726854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45931.773923726854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45931.773923726854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45931.773923726854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45931.773923726854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45931.773923726854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45931.773923726854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45931.773923726854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45931.773923726854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45931.773923726854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45931.773923726854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45931.773923726854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45931.773923726854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45931.773923726854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45931.773923726854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45931.773923726854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45931.773923726854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45931.773923726854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45931.773923726854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45931.773923726854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45931.773923726854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45931.773923726854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45931.773923726854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45931.773923726854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45931.773923726854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45931.773923726854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45931.773923726854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45931.773923726854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45931.773923726854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45931.773923726854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45931.773923726854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45931.773923726854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45931.773923726854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45931.773923726854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45931.773923726854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45931.773923726854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45931.773923726854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45931.773923726854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45931.773923726854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45931.773923726854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45931.773923726854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45931.773923726854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45931.773923726854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45931.773923726854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45931.773923726854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45931.773923726854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45931.773923726854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45931.773923726854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45931.773923726854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45931.773923726854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45931.773923726854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45931.773923726854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45931.773923726854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45931.773923726854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45931.773923726854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45931.773923726854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45931.773923726854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45931.773923726854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45931.773923726854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45931.773923726854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45931.773923726854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45931.773923726854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45931.773923726854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45931.773923726854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45931.773923726854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45931.773923726854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45931.773923726854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45931.773923726854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45931.773923726854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45931.773923726854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45931.773923726854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45931.773923726854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45931.773923726854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45931.773923726854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45931.773923726854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45931.773923726854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45931.773923726854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45931.773923726854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45931.773923726854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45931.773923726854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45931.773923726854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45931.773923726854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45931.773923726854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45931.773923726854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45931.773923726854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45931.773923726854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45931.773923726854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45931.773923726854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45931.773923726854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45931.773923726854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45931.773923726854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45931.773923726854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45931.773923726854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45931.773923726854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45931.773923726854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45931.773923726854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45931.773923726854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45931.773923726854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45931.773923726854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45931.773923726854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45931.773923726854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45931.773923726854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45931.773923726854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45931.773923726854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45931.773923726854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45931.773923726854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45931.773923726854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45931.773923726854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45931.773923726854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45931.773923726854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45931.773923726854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45931.773923726854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45931.773923726854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45931.773923726854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45931.773923726854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45931.773923726854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45931.773923726854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45931.773923726854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45931.773923726854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45931.773923726854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45931.773923726854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45931.773923726854</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2025-10-01T15:36:06Z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