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79" documentId="13_ncr:1_{F6CB121F-512D-4AA6-A0C1-0FB36C537598}" xr6:coauthVersionLast="47" xr6:coauthVersionMax="47" xr10:uidLastSave="{F13CDF6A-1856-4075-86EF-753C7A43CA0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<sst xmlns="http://schemas.openxmlformats.org/spreadsheetml/2006/main" count="178584" uniqueCount="39076">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</sst>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268.44082708333008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14.819843287034018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1.444976851780666E-2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45931.389253009256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45931.389253009256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45931.389253009256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45931.389253009256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45931.389253009256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45931.389253009256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45931.389253009256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45931.389253009256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45931.389253009256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45931.389253009256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45931.389253009256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45931.389253009256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45931.389253009256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45931.389253009256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45931.389253009256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45931.389253009256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45931.389253009256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45931.389253009256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45931.389253009256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45931.389253009256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45931.389253009256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45931.389253009256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45931.389253009256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45931.389253009256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45931.389253009256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45931.389253009256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45931.389253009256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45931.389253009256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45931.389253009256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45931.389253009256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45931.389253009256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45931.389253009256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45931.389253009256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45931.389253009256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45931.389253009256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45931.389253009256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45931.389253009256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45931.389253009256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45931.389253009256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45931.389253009256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45931.389253009256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45931.389253009256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45931.389253009256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45931.389253009256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45931.389253009256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45931.389253009256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45931.389253009256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45931.389253009256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45931.389253009256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45931.389253009256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45931.389253009256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45931.389253009256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45931.389253009256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45931.389253009256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45931.389253009256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45931.389253009256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45931.389253009256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45931.389253009256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45931.389253009256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45931.389253009256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45931.389253009256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45931.389253009256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45931.389253009256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45931.389253009256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45931.389253009256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45931.389253009256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45931.389253009256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45931.389253009256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45931.389253009256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45931.389253009256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45931.389253009256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45931.389253009256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45931.389253009256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45931.389253009256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45931.389253009256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45931.389253009256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45931.389253009256</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239.73747060184542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124.66216967592482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106.38941504629474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8.1636858796264278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45931.389253009256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45931.389253009256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45931.389253009256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45931.389253009256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45931.389253009256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45931.389253009256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45931.389253009256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45931.389253009256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45931.389253009256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45931.389253009256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45931.389253009256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4.0306249997229315E-2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45931.389253009256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45931.389253009256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45931.389253009256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45931.389253009256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45931.389253009256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45931.389253009256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45931.389253009256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45931.389253009256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45931.389253009256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45931.389253009256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45931.389253009256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45931.389253009256</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45931.389253009256</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45931.389253009256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45931.389253009256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45931.389253009256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45931.389253009256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45931.389253009256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45931.389253009256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45931.389253009256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45931.389253009256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45931.389253009256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45931.389253009256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45931.389253009256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45931.389253009256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45931.389253009256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45931.389253009256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45931.389253009256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45931.389253009256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45931.389253009256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45931.389253009256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45931.389253009256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45931.389253009256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45931.389253009256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45931.389253009256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45931.389253009256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45931.389253009256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45931.389253009256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45931.389253009256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45931.389253009256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45931.389253009256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45931.389253009256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45931.389253009256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45931.389253009256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45931.389253009256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45931.389253009256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45931.389253009256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45931.389253009256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45931.389253009256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45931.389253009256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45931.389253009256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45931.389253009256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45931.389253009256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45931.389253009256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45931.389253009256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45931.389253009256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45931.389253009256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45931.389253009256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45931.389253009256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45931.389253009256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45931.389253009256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45931.389253009256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45931.389253009256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45931.389253009256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45931.389253009256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45931.389253009256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45931.389253009256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45931.389253009256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45931.389253009256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45931.389253009256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45931.389253009256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45931.389253009256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45931.389253009256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45931.389253009256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45931.389253009256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45931.389253009256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45931.389253009256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45931.389253009256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45931.389253009256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45931.389253009256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45931.389253009256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45931.389253009256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45931.389253009256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45931.389253009256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45931.389253009256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45931.389253009256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45931.389253009256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45931.389253009256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45931.389253009256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45931.389253009256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45931.389253009256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45931.389253009256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45931.389253009256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45931.389253009256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45931.389253009256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45931.389253009256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45931.389253009256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45931.389253009256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45931.389253009256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45931.389253009256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45931.389253009256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45931.389253009256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45931.389253009256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45931.389253009256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45931.389253009256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45931.389253009256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45931.389253009256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45931.389253009256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45931.389253009256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45931.389253009256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45931.389253009256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45931.389253009256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45931.389253009256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45931.389253009256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45931.389253009256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45931.389253009256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45931.389253009256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45931.389253009256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45931.389253009256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45931.389253009256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45931.389253009256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45931.389253009256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45931.389253009256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45931.389253009256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45931.389253009256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45931.389253009256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45931.389253009256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45931.389253009256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45931.389253009256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45931.389253009256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45931.389253009256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45931.389253009256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45931.389253009256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45931.389253009256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45931.389253009256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45931.389253009256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45931.389253009256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45931.389253009256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45931.389253009256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45931.389253009256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45931.389253009256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45931.389253009256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45931.389253009256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45931.389253009256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45931.389253009256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45931.389253009256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45931.389253009256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45931.389253009256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45931.389253009256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45931.389253009256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45931.389253009256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45931.389253009256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45931.389253009256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45931.389253009256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45931.389253009256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45931.389253009256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45931.389253009256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45931.389253009256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45931.389253009256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45931.389253009256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45931.389253009256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45931.389253009256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45931.389253009256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45931.389253009256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45931.389253009256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45931.389253009256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45931.389253009256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45931.389253009256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45931.389253009256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45931.389253009256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45931.389253009256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45931.389253009256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45931.389253009256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45931.389253009256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45931.389253009256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45931.389253009256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45931.389253009256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45931.389253009256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45931.389253009256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45931.389253009256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45931.389253009256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45931.389253009256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45931.389253009256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45931.389253009256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45931.389253009256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45931.389253009256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45931.389253009256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45931.389253009256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45931.389253009256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45931.389253009256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45931.389253009256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45931.389253009256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45931.389253009256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45931.389253009256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45931.389253009256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45931.389253009256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45931.389253009256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45931.389253009256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45931.389253009256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45931.389253009256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45931.389253009256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45931.389253009256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45931.389253009256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45931.389253009256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45931.389253009256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45931.389253009256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45931.389253009256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45931.389253009256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45931.389253009256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45931.389253009256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45931.389253009256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45931.389253009256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45931.389253009256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45931.389253009256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45931.389253009256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45931.389253009256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45931.389253009256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45931.389253009256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45931.389253009256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45931.389253009256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45931.389253009256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45931.389253009256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45931.389253009256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45931.389253009256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45931.389253009256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45931.389253009256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45931.389253009256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45931.389253009256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45931.389253009256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45931.389253009256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45931.389253009256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45931.389253009256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45931.389253009256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45931.389253009256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45931.389253009256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45931.389253009256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45931.389253009256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45931.389253009256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45931.389253009256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45931.389253009256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45931.389253009256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45931.389253009256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45931.389253009256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45931.389253009256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45931.389253009256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45931.389253009256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45931.389253009256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45931.389253009256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45931.389253009256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45931.389253009256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45931.389253009256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45931.389253009256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45931.389253009256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45931.389253009256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45931.389253009256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45931.389253009256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45931.389253009256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45931.389253009256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45931.389253009256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45931.389253009256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45931.389253009256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45931.389253009256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45931.389253009256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45931.389253009256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45931.389253009256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45931.389253009256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45931.389253009256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45931.389253009256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45931.389253009256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45931.389253009256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45931.389253009256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45931.389253009256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45931.389253009256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45931.389253009256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45931.389253009256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45931.389253009256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45931.389253009256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45931.389253009256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45931.389253009256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45931.389253009256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45931.389253009256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45931.389253009256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45931.389253009256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45931.389253009256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45931.389253009256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45931.389253009256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45931.389253009256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45931.389253009256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45931.389253009256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45931.389253009256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45931.389253009256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45931.389253009256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45931.389253009256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45931.389253009256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45931.389253009256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45931.389253009256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45931.389253009256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45931.389253009256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45931.389253009256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45931.389253009256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45931.389253009256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45931.389253009256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45931.389253009256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45931.389253009256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45931.389253009256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45931.389253009256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45931.389253009256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45931.389253009256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45931.389253009256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45931.389253009256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45931.389253009256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45931.389253009256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45931.389253009256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45931.389253009256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45931.389253009256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45931.389253009256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45931.389253009256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45931.389253009256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45931.389253009256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45931.389253009256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45931.389253009256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45931.389253009256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45931.389253009256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45931.389253009256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45931.389253009256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45931.389253009256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45931.389253009256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45931.389253009256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45931.389253009256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45931.389253009256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45931.389253009256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45931.389253009256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45931.389253009256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45931.389253009256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45931.389253009256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45931.389253009256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45931.389253009256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45931.389253009256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45931.389253009256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45931.389253009256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45931.389253009256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45931.389253009256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45931.389253009256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45931.389253009256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45931.389253009256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45931.389253009256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45931.389253009256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45931.389253009256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45931.389253009256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45931.389253009256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45931.389253009256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45931.389253009256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45931.389253009256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45931.389253009256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45931.389253009256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45931.389253009256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45931.389253009256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45931.389253009256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45931.389253009256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45931.389253009256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45931.389253009256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45931.389253009256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45931.389253009256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45931.389253009256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45931.389253009256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45931.389253009256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45931.389253009256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45931.389253009256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45931.389253009256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45931.389253009256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45931.389253009256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45931.389253009256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45931.389253009256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45931.389253009256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45931.389253009256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45931.389253009256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45931.389253009256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45931.389253009256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45931.389253009256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45931.389253009256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45931.389253009256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45931.389253009256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45931.389253009256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45931.389253009256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45931.389253009256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45931.389253009256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45931.389253009256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45931.389253009256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45931.389253009256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45931.389253009256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45931.389253009256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45931.389253009256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45931.389253009256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45931.389253009256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45931.389253009256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45931.389253009256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45931.389253009256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45931.389253009256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45931.389253009256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45931.389253009256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45931.389253009256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45931.389253009256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45931.389253009256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45931.389253009256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45931.389253009256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45931.389253009256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45931.389253009256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45931.389253009256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45931.389253009256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45931.389253009256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45931.389253009256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45931.389253009256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45931.389253009256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45931.389253009256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45931.389253009256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45931.389253009256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45931.389253009256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45931.389253009256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45931.389253009256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45931.389253009256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45931.389253009256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45931.389253009256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45931.389253009256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45931.389253009256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45931.389253009256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45931.389253009256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45931.389253009256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45931.389253009256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45931.389253009256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45931.389253009256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45931.389253009256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45931.389253009256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45931.389253009256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45931.389253009256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45931.389253009256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45931.389253009256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45931.389253009256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45931.389253009256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45931.389253009256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45931.389253009256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45931.389253009256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45931.389253009256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45931.389253009256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45931.389253009256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45931.389253009256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45931.389253009256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45931.389253009256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45931.389253009256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45931.389253009256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45931.389253009256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45931.389253009256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45931.389253009256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45931.389253009256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45931.389253009256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45931.389253009256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45931.389253009256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45931.389253009256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45931.389253009256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45931.389253009256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45931.389253009256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45931.389253009256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45931.389253009256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45931.389253009256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45931.389253009256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45931.389253009256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45931.389253009256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45931.389253009256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45931.389253009256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45931.389253009256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45931.389253009256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45931.389253009256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45931.389253009256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45931.389253009256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45931.389253009256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45931.389253009256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45931.389253009256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45931.389253009256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45931.389253009256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45931.389253009256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45931.389253009256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45931.389253009256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45931.389253009256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45931.389253009256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45931.389253009256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45931.389253009256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45931.389253009256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45931.389253009256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45931.389253009256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45931.389253009256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45931.389253009256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45931.389253009256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45931.389253009256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45931.389253009256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45931.389253009256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45931.389253009256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45931.389253009256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45931.389253009256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45931.389253009256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45931.389253009256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45931.389253009256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45931.389253009256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45931.389253009256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45931.389253009256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45931.389253009256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45931.389253009256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45931.389253009256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45931.389253009256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45931.389253009256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45931.389253009256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45931.389253009256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45931.389253009256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45931.389253009256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45931.389253009256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45931.389253009256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45931.389253009256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45931.389253009256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45931.389253009256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45931.389253009256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45931.389253009256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45931.389253009256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45931.389253009256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45931.389253009256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45931.389253009256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45931.389253009256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45931.389253009256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45931.389253009256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45931.389253009256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45931.389253009256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45931.389253009256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45931.389253009256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45931.389253009256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45931.389253009256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45931.389253009256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45931.389253009256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45931.389253009256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45931.389253009256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45931.389253009256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45931.389253009256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45931.389253009256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45931.389253009256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45931.389253009256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45931.389253009256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45931.389253009256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45931.389253009256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45931.389253009256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45931.389253009256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45931.389253009256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45931.389253009256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45931.389253009256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45931.389253009256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45931.389253009256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45931.389253009256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45931.389253009256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45931.389253009256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45931.389253009256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45931.389253009256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45931.389253009256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45931.389253009256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45931.389253009256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45931.389253009256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45931.389253009256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45931.389253009256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45931.389253009256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45931.389253009256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45931.389253009256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45931.389253009256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45931.389253009256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45931.389253009256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45931.389253009256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45931.389253009256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45931.389253009256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45931.389253009256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45931.389253009256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45931.389253009256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45931.389253009256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45931.389253009256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45931.389253009256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45931.389253009256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45931.389253009256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45931.389253009256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45931.389253009256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45931.389253009256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45931.389253009256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45931.389253009256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45931.389253009256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45931.389253009256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45931.389253009256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45931.389253009256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45931.389253009256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45931.389253009256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45931.389253009256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45931.389253009256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45931.389253009256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45931.389253009256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45931.389253009256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45931.389253009256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45931.389253009256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45931.389253009256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45931.389253009256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45931.389253009256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45931.389253009256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45931.389253009256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45931.389253009256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45931.389253009256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45931.389253009256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45931.389253009256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45931.389253009256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45931.389253009256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45931.389253009256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45931.389253009256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45931.389253009256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45931.389253009256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45931.389253009256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45931.389253009256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45931.389253009256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45931.389253009256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45931.389253009256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45931.389253009256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45931.389253009256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45931.389253009256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45931.389253009256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45931.389253009256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45931.389253009256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45931.389253009256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45931.389253009256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45931.389253009256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45931.389253009256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45931.389253009256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45931.389253009256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45931.389253009256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45931.389253009256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45931.389253009256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45931.389253009256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45931.389253009256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45931.389253009256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45931.389253009256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45931.389253009256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45931.389253009256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45931.389253009256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45931.389253009256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45931.389253009256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45931.389253009256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45931.389253009256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45931.389253009256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45931.389253009256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45931.389253009256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45931.389253009256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45931.389253009256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45931.389253009256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45931.389253009256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45931.389253009256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45931.389253009256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45931.389253009256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45931.389253009256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45931.389253009256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45931.389253009256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45931.389253009256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45931.389253009256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45931.389253009256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45931.389253009256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45931.389253009256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45931.389253009256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45931.389253009256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45931.389253009256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45931.389253009256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45931.389253009256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45931.389253009256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45931.389253009256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45931.389253009256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45931.389253009256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45931.389253009256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45931.389253009256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45931.389253009256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45931.389253009256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45931.389253009256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45931.389253009256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45931.389253009256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45931.389253009256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45931.389253009256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45931.389253009256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45931.389253009256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45931.389253009256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45931.389253009256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45931.389253009256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45931.389253009256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45931.389253009256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45931.389253009256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45931.389253009256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45931.389253009256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45931.389253009256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45931.389253009256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45931.389253009256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45931.389253009256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45931.389253009256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45931.389253009256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45931.389253009256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45931.389253009256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45931.389253009256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45931.389253009256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45931.389253009256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45931.389253009256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45931.389253009256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45931.389253009256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45931.389253009256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45931.389253009256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45931.389253009256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45931.389253009256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45931.389253009256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45931.389253009256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45931.389253009256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45931.389253009256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45931.389253009256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45931.389253009256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45931.389253009256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45931.389253009256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45931.389253009256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45931.389253009256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45931.389253009256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45931.389253009256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45931.389253009256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45931.389253009256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45931.389253009256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45931.389253009256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45931.389253009256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45931.389253009256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45931.389253009256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45931.389253009256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45931.389253009256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45931.389253009256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45931.389253009256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45931.389253009256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45931.389253009256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45931.389253009256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45931.389253009256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45931.389253009256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45931.389253009256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45931.389253009256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45931.389253009256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45931.389253009256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45931.389253009256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45931.389253009256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45931.389253009256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45931.389253009256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45931.389253009256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45931.389253009256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45931.389253009256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45931.389253009256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45931.389253009256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45931.389253009256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45931.389253009256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45931.389253009256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45931.389253009256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45931.389253009256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45931.389253009256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45931.389253009256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45931.389253009256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45931.389253009256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45931.389253009256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45931.389253009256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45931.389253009256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45931.389253009256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45931.389253009256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45931.389253009256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45931.389253009256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45931.389253009256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45931.389253009256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45931.389253009256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45931.389253009256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45931.389253009256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45931.389253009256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45931.389253009256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45931.389253009256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45931.389253009256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45931.389253009256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45931.389253009256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45931.389253009256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45931.389253009256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45931.389253009256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45931.389253009256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45931.389253009256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45931.389253009256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45931.389253009256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45931.389253009256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45931.389253009256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45931.389253009256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45931.389253009256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45931.389253009256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45931.389253009256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45931.389253009256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45931.389253009256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45931.389253009256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45931.389253009256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45931.389253009256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45931.389253009256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45931.389253009256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45931.389253009256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45931.389253009256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45931.389253009256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45931.389253009256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45931.389253009256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45931.389253009256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45931.389253009256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45931.389253009256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45931.389253009256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45931.389253009256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45931.389253009256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45931.389253009256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45931.389253009256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45931.389253009256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45931.389253009256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45931.389253009256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45931.389253009256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45931.389253009256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45931.389253009256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45931.389253009256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45931.389253009256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45931.389253009256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45931.389253009256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45931.389253009256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45931.389253009256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45931.389253009256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45931.389253009256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45931.389253009256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45931.389253009256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45931.389253009256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45931.389253009256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45931.389253009256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45931.389253009256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45931.389253009256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45931.389253009256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45931.389253009256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45931.389253009256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45931.389253009256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45931.389253009256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45931.389253009256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45931.389253009256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45931.389253009256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45931.389253009256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45931.389253009256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45931.389253009256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45931.389253009256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45931.389253009256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45931.389253009256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45931.389253009256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45931.389253009256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45931.389253009256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45931.389253009256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45931.389253009256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45931.389253009256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45931.389253009256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45931.389253009256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45931.389253009256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45931.389253009256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45931.389253009256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45931.389253009256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45931.389253009256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45931.389253009256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45931.389253009256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45931.389253009256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45931.389253009256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45931.389253009256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45931.389253009256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45931.389253009256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45931.389253009256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45931.389253009256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45931.389253009256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45931.389253009256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45931.389253009256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45931.389253009256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45931.389253009256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45931.389253009256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45931.389253009256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45931.389253009256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45931.389253009256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45931.389253009256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45931.389253009256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45931.389253009256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45931.389253009256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45931.389253009256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45931.389253009256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45931.389253009256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45931.389253009256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45931.389253009256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45931.389253009256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45931.389253009256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45931.389253009256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45931.389253009256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45931.389253009256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45931.389253009256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45931.389253009256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45931.389253009256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45931.389253009256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45931.389253009256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45931.389253009256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45931.389253009256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45931.389253009256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45931.389253009256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45931.389253009256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45931.389253009256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45931.389253009256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45931.389253009256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45931.389253009256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45931.389253009256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45931.389253009256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45931.389253009256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45931.389253009256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45931.389253009256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45931.389253009256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45931.389253009256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45931.389253009256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45931.389253009256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45931.389253009256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45931.389253009256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45931.389253009256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45931.389253009256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45931.389253009256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45931.389253009256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45931.389253009256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45931.389253009256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45931.389253009256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45931.389253009256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45931.389253009256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45931.389253009256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45931.389253009256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45931.389253009256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45931.389253009256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45931.389253009256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45931.389253009256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45931.389253009256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45931.389253009256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45931.389253009256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45931.389253009256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45931.389253009256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45931.389253009256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45931.389253009256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45931.389253009256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45931.389253009256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45931.389253009256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45931.389253009256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45931.389253009256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45931.389253009256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45931.389253009256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45931.389253009256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45931.389253009256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45931.389253009256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45931.389253009256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45931.389253009256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45931.389253009256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45931.389253009256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45931.389253009256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45931.389253009256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45931.389253009256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45931.389253009256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45931.389253009256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45931.389253009256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45931.389253009256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45931.389253009256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45931.389253009256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45931.389253009256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45931.389253009256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45931.389253009256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45931.389253009256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45931.389253009256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45931.389253009256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45931.389253009256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45931.389253009256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45931.389253009256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45931.389253009256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45931.389253009256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45931.389253009256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45931.389253009256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45931.389253009256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45931.389253009256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45931.389253009256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45931.389253009256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45931.389253009256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45931.389253009256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45931.389253009256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45931.389253009256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45931.389253009256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45931.389253009256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45931.389253009256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45931.389253009256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45931.389253009256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45931.389253009256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45931.389253009256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45931.389253009256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45931.389253009256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45931.389253009256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45931.389253009256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45931.389253009256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45931.389253009256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45931.389253009256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45931.389253009256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45931.389253009256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45931.389253009256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45931.389253009256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45931.389253009256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45931.389253009256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45931.389253009256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45931.389253009256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45931.389253009256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45931.389253009256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45931.389253009256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45931.389253009256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45931.389253009256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45931.389253009256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45931.389253009256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45931.389253009256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45931.389253009256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45931.389253009256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45931.389253009256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45931.389253009256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45931.389253009256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45931.389253009256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45931.389253009256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45931.389253009256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45931.389253009256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45931.389253009256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45931.389253009256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45931.389253009256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45931.389253009256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45931.389253009256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45931.389253009256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45931.389253009256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45931.389253009256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45931.389253009256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45931.389253009256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45931.389253009256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45931.389253009256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45931.389253009256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45931.389253009256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45931.389253009256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45931.389253009256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45931.389253009256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45931.389253009256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45931.389253009256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45931.389253009256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45931.389253009256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45931.389253009256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45931.389253009256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45931.389253009256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45931.389253009256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45931.389253009256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45931.389253009256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45931.389253009256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45931.389253009256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45931.389253009256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45931.389253009256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45931.389253009256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45931.389253009256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45931.389253009256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45931.389253009256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45931.389253009256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45931.389253009256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45931.389253009256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45931.389253009256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45931.389253009256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45931.389253009256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45931.389253009256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45931.389253009256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45931.389253009256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45931.389253009256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45931.389253009256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45931.389253009256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45931.389253009256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45931.389253009256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45931.389253009256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45931.389253009256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45931.389253009256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45931.389253009256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45931.389253009256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45931.389253009256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45931.389253009256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45931.389253009256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45931.389253009256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45931.389253009256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45931.389253009256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45931.389253009256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45931.389253009256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45931.389253009256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45931.389253009256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45931.389253009256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45931.389253009256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45931.389253009256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45931.389253009256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45931.389253009256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45931.389253009256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45931.389253009256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45931.389253009256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45931.389253009256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45931.389253009256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45931.389253009256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45931.389253009256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45931.389253009256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45931.389253009256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45931.389253009256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45931.389253009256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45931.389253009256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45931.389253009256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45931.389253009256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45931.389253009256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45931.389253009256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45931.389253009256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45931.389253009256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45931.389253009256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45931.389253009256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45931.389253009256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45931.389253009256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45931.389253009256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45931.389253009256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45931.389253009256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45931.389253009256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45931.389253009256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45931.389253009256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45931.389253009256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45931.389253009256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45931.389253009256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45931.389253009256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45931.389253009256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45931.389253009256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45931.389253009256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45931.389253009256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45931.389253009256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45931.389253009256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45931.389253009256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45931.389253009256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45931.389253009256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45931.389253009256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45931.389253009256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45931.389253009256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45931.389253009256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45931.389253009256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45931.389253009256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45931.389253009256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45931.389253009256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45931.389253009256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45931.389253009256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45931.389253009256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45931.389253009256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45931.389253009256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45931.389253009256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45931.389253009256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45931.389253009256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45931.389253009256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45931.389253009256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45931.389253009256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45931.389253009256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45931.389253009256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45931.389253009256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45931.389253009256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45931.389253009256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45931.389253009256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45931.389253009256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45931.389253009256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45931.389253009256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45931.389253009256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45931.389253009256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45931.389253009256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45931.389253009256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45931.389253009256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45931.389253009256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45931.389253009256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45931.389253009256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45931.389253009256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45931.389253009256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45931.389253009256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45931.389253009256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45931.389253009256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45931.389253009256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45931.389253009256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45931.389253009256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45931.389253009256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45931.389253009256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45931.389253009256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45931.389253009256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45931.389253009256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45931.389253009256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45931.389253009256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45931.389253009256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45931.389253009256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45931.389253009256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45931.389253009256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45931.389253009256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45931.389253009256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45931.389253009256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45931.389253009256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45931.389253009256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45931.389253009256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45931.389253009256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45931.389253009256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45931.389253009256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45931.389253009256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45931.389253009256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45931.389253009256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45931.389253009256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45931.389253009256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45931.389253009256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45931.389253009256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45931.389253009256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45931.389253009256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45931.389253009256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45931.389253009256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45931.389253009256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45931.389253009256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45931.389253009256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45931.389253009256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45931.389253009256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45931.389253009256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45931.389253009256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45931.389253009256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45931.389253009256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45931.389253009256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45931.389253009256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45931.389253009256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45931.389253009256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45931.389253009256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45931.389253009256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45931.389253009256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45931.389253009256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45931.389253009256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45931.389253009256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45931.389253009256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45931.389253009256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45931.389253009256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45931.389253009256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45931.389253009256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45931.389253009256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45931.389253009256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45931.389253009256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45931.389253009256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45931.389253009256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45931.389253009256</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227.90853541666002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0.49897523147956235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2.5942824067897163E-2</v>
      </c>
      <c r="H4" s="113">
        <v>45931.376238425924</v>
      </c>
      <c r="I4" s="110" t="str">
        <f>IFERROR(VLOOKUP(D4,DB!A:F,6,0),"")</f>
        <v>SCECO</v>
      </c>
      <c r="J4" s="110" t="str">
        <f>IFERROR(VLOOKUP(D4,DB!A:G,7,0),"")</f>
        <v>Dead+Dead</v>
      </c>
      <c r="K4" s="115" t="s">
        <v>39066</v>
      </c>
      <c r="L4" s="107" t="str">
        <f>IFERROR(VLOOKUP(D4,DB!A:I,9,0),"")</f>
        <v>Latis</v>
      </c>
    </row>
    <row r="5" spans="1:16" ht="15" customHeight="1">
      <c r="A5" s="110"/>
      <c r="B5" s="110" t="str">
        <f>IFERROR(VLOOKUP(D5,DB!A:K,11,0),"")</f>
        <v/>
      </c>
      <c r="C5" s="111"/>
      <c r="D5" s="107"/>
      <c r="E5" s="112"/>
      <c r="F5" s="113"/>
      <c r="G5" s="114">
        <f ca="1">IFERROR(NOW()-F5,"")</f>
        <v>45931.389253009256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45931.389253009256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45931.389253009256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45931.389253009256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45931.389253009256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45931.389253009256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45931.389253009256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45931.389253009256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45931.389253009256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45931.389253009256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45931.389253009256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45931.389253009256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45931.389253009256</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45931.389253009256</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45931.389253009256</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45931.389253009256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45931.389253009256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45931.389253009256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45931.389253009256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45931.389253009256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45931.389253009256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45931.389253009256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45931.389253009256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45931.389253009256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45931.389253009256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45931.389253009256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45931.389253009256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45931.389253009256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45931.389253009256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45931.389253009256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45931.389253009256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45931.389253009256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45931.389253009256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45931.389253009256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39.557192824067897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5.2003756944395718</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45931.389253009256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45931.389253009256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45931.389253009256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45931.389253009256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45931.389253009256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45931.389253009256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45931.389253009256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45931.389253009256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45931.389253009256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45931.389253009256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45931.389253009256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45931.389253009256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45931.389253009256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45931.389253009256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45931.389253009256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45931.389253009256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45931.389253009256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45931.389253009256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45931.389253009256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45931.389253009256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45931.389253009256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45931.389253009256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45931.389253009256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45931.389253009256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45931.389253009256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45931.389253009256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45931.389253009256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45931.389253009256</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45931.389253009256</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45931.389253009256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45931.389253009256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45931.389253009256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45931.389253009256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45931.389253009256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45931.389253009256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45931.389253009256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45931.389253009256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45931.389253009256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45931.389253009256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45931.389253009256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45931.389253009256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45931.389253009256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45931.389253009256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45931.389253009256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45931.389253009256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45931.389253009256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45931.389253009256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45931.389253009256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45931.389253009256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45931.389253009256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45931.389253009256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45931.389253009256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45931.389253009256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45931.389253009256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45931.389253009256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45931.389253009256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45931.389253009256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45931.389253009256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45931.389253009256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45931.389253009256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45931.389253009256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45931.389253009256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45931.389253009256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45931.389253009256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45931.389253009256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45931.389253009256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45931.389253009256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45931.389253009256</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45931.389253009256</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45931.389253009256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45931.389253009256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45931.389253009256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45931.389253009256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45931.389253009256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45931.389253009256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45931.389253009256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45931.389253009256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45931.389253009256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45931.389253009256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45931.389253009256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45931.389253009256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45931.389253009256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45931.389253009256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45931.389253009256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45931.389253009256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45931.389253009256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45931.389253009256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45931.389253009256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45931.389253009256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45931.389253009256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45931.389253009256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45931.389253009256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45931.389253009256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45931.389253009256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45931.389253009256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45931.389253009256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45931.389253009256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45931.389253009256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45931.389253009256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45931.389253009256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45931.389253009256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45931.389253009256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45931.389253009256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45931.389253009256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45931.389253009256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45931.389253009256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45931.389253009256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45931.389253009256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45931.389253009256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45931.389253009256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45931.389253009256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45931.389253009256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45931.389253009256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45931.389253009256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45931.389253009256</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45931.389253009256</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45931.389253009256</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45931.389253009256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45931.389253009256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45931.389253009256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45931.389253009256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45931.389253009256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45931.389253009256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45931.389253009256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45931.389253009256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45931.389253009256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45931.389253009256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45931.389253009256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45931.389253009256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45931.389253009256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45931.389253009256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45931.389253009256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45931.389253009256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45931.389253009256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45931.389253009256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45931.389253009256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45931.389253009256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45931.389253009256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45931.389253009256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45931.389253009256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45931.389253009256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45931.389253009256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45931.389253009256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45931.389253009256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45931.389253009256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45931.389253009256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45931.389253009256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45931.389253009256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45931.389253009256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45931.389253009256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45931.389253009256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45931.389253009256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45931.389253009256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45931.389253009256</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45931.389253009256</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45931.389253009256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45931.389253009256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45931.389253009256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45931.389253009256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45931.389253009256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45931.389253009256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45931.389253009256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45931.389253009256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45931.389253009256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45931.389253009256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45931.389253009256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45931.389253009256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45931.389253009256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45931.389253009256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45931.389253009256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45931.389253009256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45931.389253009256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45931.389253009256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45931.389253009256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45931.389253009256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45931.389253009256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45931.389253009256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45931.389253009256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45931.389253009256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45931.389253009256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45931.389253009256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45931.389253009256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45931.389253009256</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45931.389253009256</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45931.389253009256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45931.389253009256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45931.389253009256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45931.389253009256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45931.389253009256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45931.389253009256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45931.389253009256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45931.389253009256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45931.389253009256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45931.389253009256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45931.389253009256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45931.389253009256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45931.389253009256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45931.389253009256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45931.389253009256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45931.389253009256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45931.389253009256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45931.389253009256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45931.389253009256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45931.389253009256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45931.389253009256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45931.389253009256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45931.389253009256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45931.389253009256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45931.389253009256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45931.389253009256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45931.389253009256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45931.389253009256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45931.389253009256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45931.389253009256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45931.389253009256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45931.389253009256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45931.389253009256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45931.389253009256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45931.389253009256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45931.389253009256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45931.389253009256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45931.389253009256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45931.389253009256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45931.389253009256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45931.389253009256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45931.389253009256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45931.389253009256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45931.389253009256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45931.389253009256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45931.389253009256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45931.389253009256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45931.389253009256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45931.389253009256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45931.389253009256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45931.389253009256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45931.389253009256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45931.389253009256</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45931.389253009256</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2.2455377314763609</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4.6164057870337274</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4.2717067129633506</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45931.389253009256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45931.389253009256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45931.389253009256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45931.389253009256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45931.389253009256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45931.389253009256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45931.389253009256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45931.389253009256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45931.389253009256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45931.389253009256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45931.389253009256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45931.389253009256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45931.389253009256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45931.389253009256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45931.389253009256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45931.389253009256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45931.389253009256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45931.389253009256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45931.389253009256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45931.389253009256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45931.389253009256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45931.389253009256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45931.389253009256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45931.389253009256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45931.389253009256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45931.389253009256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45931.389253009256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45931.389253009256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45931.389253009256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45931.389253009256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45931.389253009256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45931.389253009256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45931.389253009256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45931.389253009256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45931.389253009256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45931.389253009256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45931.389253009256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45931.389253009256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45931.389253009256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45931.389253009256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45931.389253009256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45931.389253009256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45931.389253009256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45931.389253009256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45931.389253009256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45931.389253009256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45931.389253009256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45931.389253009256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45931.389253009256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45931.389253009256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45931.389253009256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45931.389253009256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45931.389253009256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45931.389253009256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45931.389253009256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45931.389253009256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45931.389253009256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45931.389253009256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45931.389253009256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45931.389253009256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45931.389253009256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45931.389253009256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45931.389253009256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45931.389253009256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45931.389253009256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45931.389253009256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45931.389253009256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45931.389253009256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45931.389253009256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45931.389253009256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45931.389253009256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45931.389253009256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45931.389253009256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45931.389253009256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45931.389253009256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45931.389253009256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45931.389253009256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45931.389253009256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45931.389253009256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45931.389253009256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45931.389253009256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45931.389253009256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45931.389253009256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45931.389253009256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45931.389253009256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45931.389253009256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45931.389253009256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45931.389253009256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45931.389253009256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45931.389253009256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45931.389253009256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45931.389253009256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45931.389253009256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45931.389253009256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45931.389253009256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45931.389253009256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45931.389253009256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45931.389253009256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45931.389253009256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45931.389253009256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45931.389253009256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45931.389253009256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45931.389253009256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45931.389253009256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45931.389253009256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45931.389253009256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45931.389253009256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45931.389253009256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45931.389253009256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45931.389253009256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45931.389253009256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45931.389253009256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45931.389253009256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45931.389253009256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45931.389253009256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45931.389253009256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45931.389253009256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45931.389253009256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45931.389253009256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45931.389253009256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45931.389253009256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45931.389253009256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45931.389253009256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45931.389253009256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45931.389253009256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45931.389253009256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45931.389253009256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45931.389253009256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45931.389253009256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45931.389253009256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45931.389253009256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45931.389253009256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45931.389253009256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45931.389253009256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45931.389253009256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45931.389253009256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45931.389253009256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45931.389253009256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45931.389253009256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45931.389253009256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45931.389253009256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45931.389253009256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45931.389253009256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45931.389253009256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45931.389253009256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45931.389253009256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45931.389253009256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45931.389253009256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45931.389253009256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45931.389253009256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45931.389253009256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45931.389253009256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45931.389253009256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45931.389253009256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45931.389253009256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45931.389253009256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45931.389253009256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45931.389253009256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45931.389253009256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45931.389253009256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45931.389253009256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45931.389253009256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45931.389253009256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45931.389253009256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45931.389253009256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45931.389253009256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45931.389253009256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45931.389253009256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45931.389253009256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45931.389253009256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45931.389253009256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45931.389253009256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45931.389253009256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45931.389253009256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45931.389253009256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45931.389253009256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45931.389253009256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45931.389253009256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45931.389253009256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45931.389253009256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45931.389253009256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45931.389253009256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45931.389253009256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45931.389253009256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45931.389253009256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45931.389253009256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45931.389253009256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45931.389253009256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45931.389253009256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45931.389253009256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45931.389253009256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45931.389253009256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45931.389253009256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45931.389253009256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45931.389253009256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45931.389253009256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45931.389253009256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45931.389253009256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45931.389253009256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45931.389253009256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45931.389253009256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45931.389253009256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45931.389253009256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45931.389253009256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45931.389253009256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45931.389253009256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45931.389253009256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45931.389253009256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45931.389253009256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45931.389253009256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45931.389253009256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45931.389253009256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45931.389253009256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45931.389253009256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45931.389253009256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45931.389253009256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45931.389253009256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45931.389253009256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45931.389253009256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45931.389253009256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45931.389253009256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45931.389253009256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45931.389253009256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45931.389253009256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45931.389253009256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45931.389253009256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45931.389253009256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45931.389253009256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45931.389253009256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45931.389253009256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45931.389253009256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45931.389253009256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45931.389253009256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45931.389253009256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45931.389253009256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45931.389253009256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45931.389253009256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45931.389253009256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45931.389253009256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45931.389253009256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45931.389253009256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45931.389253009256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45931.389253009256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45931.389253009256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45931.389253009256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45931.389253009256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45931.389253009256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45931.389253009256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45931.389253009256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45931.389253009256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45931.389253009256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45931.389253009256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45931.389253009256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45931.389253009256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45931.389253009256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45931.389253009256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45931.389253009256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45931.389253009256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45931.389253009256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45931.389253009256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45931.389253009256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45931.389253009256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45931.389253009256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45931.389253009256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45931.389253009256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45931.389253009256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45931.389253009256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45931.389253009256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45931.389253009256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45931.389253009256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45931.389253009256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45931.389253009256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45931.389253009256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45931.389253009256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45931.389253009256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45931.389253009256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45931.389253009256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45931.389253009256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45931.389253009256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45931.389253009256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45931.389253009256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45931.389253009256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45931.389253009256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45931.389253009256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45931.389253009256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45931.389253009256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45931.389253009256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45931.389253009256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45931.389253009256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45931.389253009256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45931.389253009256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45931.389253009256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45931.389253009256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45931.389253009256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45931.389253009256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45931.389253009256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45931.389253009256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45931.389253009256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45931.389253009256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45931.389253009256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45931.389253009256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45931.389253009256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45931.389253009256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45931.389253009256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45931.389253009256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45931.389253009256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45931.389253009256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45931.389253009256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45931.389253009256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45931.389253009256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45931.389253009256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45931.389253009256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45931.389253009256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45931.389253009256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45931.389253009256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45931.389253009256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45931.389253009256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45931.389253009256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45931.389253009256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45931.389253009256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45931.389253009256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45931.389253009256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45931.389253009256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45931.389253009256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45931.389253009256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45931.389253009256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45931.389253009256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45931.389253009256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45931.389253009256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45931.389253009256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45931.389253009256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45931.389253009256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45931.389253009256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45931.389253009256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45931.389253009256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45931.389253009256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45931.389253009256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