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85" documentId="13_ncr:1_{F6CB121F-512D-4AA6-A0C1-0FB36C537598}" xr6:coauthVersionLast="47" xr6:coauthVersionMax="47" xr10:uidLastSave="{70E9EB15-583B-4616-AE9A-96DAF139632A}"/>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<sst xmlns="http://schemas.openxmlformats.org/spreadsheetml/2006/main" count="179049" uniqueCount="39116">
  <si>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</si>
  <si>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</si>
  <si>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</si>
  <si>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</si>
  <si>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</si>
  <si>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</si>
  <si>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</si>
  <si>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</si>
  <si>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</si>
  <si>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</si>
  <si>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</si>
  <si>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</si>
  <si>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</si>
  <si>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</si>
  <si>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</si>
  <si>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</si>
  <si>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</si>
  <si>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</si>
  <si>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</si>
  <si>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</si>
  <si>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</si>
  <si>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</si>
  <si>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</si>
  <si>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</si>
  <si>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</si>
  <si>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</si>
  <si>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</si>
  <si>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</si>
  <si>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</si>
  <si>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</si>
  <si>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</si>
  <si>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</si>
  <si>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</si>
  <si>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</si>
  <si>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</si>
  <si>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</si>
  <si>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</si>
  <si>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</si>
  <si>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</si>
  <si>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</si>
  <si>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</si>
  <si>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</si>
  <si>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</si>
  <si>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</si>
  <si>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</si>
  <si>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</si>
  <si>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</si>
  <si>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</si>
  <si>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</si>
  <si>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</si>
  <si>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</si>
  <si>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</si>
  <si>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</si>
  <si>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</si>
  <si>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</si>
  <si>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</si>
  <si>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</si>
  <si>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</si>
  <si>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</si>
  <si>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</si>
  <si>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</si>
  <si>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</si>
  <si>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</si>
  <si>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</si>
  <si>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</si>
  <si>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</si>
  <si>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</si>
  <si>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</si>
  <si>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</si>
  <si>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</si>
  <si>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</si>
  <si>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</si>
  <si>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</si>
  <si>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</si>
  <si>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</si>
  <si>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</si>
  <si>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</si>
  <si>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</si>
  <si>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</si>
  <si>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</si>
  <si>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</si>
  <si>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</si>
  <si>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</si>
  <si>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</si>
  <si>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</si>
  <si>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</si>
  <si>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</si>
  <si>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</si>
  <si>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</si>
  <si>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</si>
  <si>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</si>
  <si>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</si>
  <si>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</si>
  <si>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</si>
  <si>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</si>
  <si>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</si>
  <si>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</si>
  <si>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</si>
  <si>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</si>
  <si>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</si>
  <si>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</si>
  <si>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</si>
  <si>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</si>
  <si>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</si>
  <si>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</si>
  <si>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</si>
  <si>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</si>
  <si>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</si>
  <si>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</si>
  <si>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</si>
  <si>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</si>
  <si>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</si>
  <si>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</si>
  <si>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</si>
  <si>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</si>
  <si>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</si>
  <si>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</si>
  <si>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</si>
  <si>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</si>
  <si>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</si>
  <si>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</si>
  <si>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</si>
  <si>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</si>
  <si>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</si>
  <si>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</si>
  <si>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</si>
  <si>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</si>
  <si>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</si>
  <si>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</si>
  <si>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</si>
  <si>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</si>
  <si>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</si>
  <si>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</si>
  <si>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</si>
  <si>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</si>
  <si>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</si>
  <si>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</si>
  <si>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</si>
  <si>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</si>
  <si>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</si>
  <si>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</si>
  <si>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</si>
  <si>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</si>
  <si>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</si>
  <si>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</si>
  <si>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</si>
  <si>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</si>
  <si>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</si>
  <si>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</si>
  <si>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</si>
  <si>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</si>
  <si>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</si>
  <si>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</si>
  <si>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</si>
  <si>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</si>
  <si>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</si>
  <si>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</si>
  <si>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</si>
  <si>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</si>
  <si>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</si>
  <si>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</si>
  <si>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</si>
  <si>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</si>
  <si>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</si>
  <si>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</si>
  <si>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</si>
  <si>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</si>
  <si>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</si>
  <si>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</si>
  <si>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</si>
  <si>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</si>
  <si>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</si>
  <si>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</si>
  <si>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</si>
  <si>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</si>
  <si>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</si>
  <si>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</si>
  <si>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</si>
  <si>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</si>
  <si>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</si>
  <si>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</si>
  <si>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</si>
  <si>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</si>
  <si>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</si>
  <si>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</si>
  <si>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</si>
  <si>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</si>
  <si>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</si>
  <si>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</si>
  <si>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</si>
  <si>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</si>
  <si>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</si>
  <si>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</si>
  <si>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</si>
  <si>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</si>
  <si>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</si>
  <si>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</si>
  <si>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</si>
  <si>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</si>
  <si>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</si>
  <si>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</si>
  <si>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</si>
  <si>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</si>
  <si>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</si>
  <si>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</si>
  <si>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</si>
  <si>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</si>
  <si>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</si>
  <si>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</si>
  <si>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</si>
  <si>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</si>
  <si>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</si>
  <si>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</si>
  <si>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</si>
  <si>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</si>
  <si>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</si>
  <si>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</si>
  <si>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</si>
  <si>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</si>
  <si>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</si>
  <si>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</si>
  <si>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</si>
  <si>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</si>
  <si>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</si>
  <si>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</si>
  <si>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</si>
  <si>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</si>
  <si>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</si>
  <si>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</si>
  <si>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</si>
  <si>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</si>
  <si>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</si>
  <si>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</si>
  <si>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</si>
  <si>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</si>
  <si>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</si>
  <si>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</si>
  <si>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</si>
  <si>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</si>
  <si>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</si>
  <si>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</si>
  <si>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</si>
  <si>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</si>
  <si>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</si>
  <si>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</si>
  <si>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</si>
  <si>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</si>
  <si>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</si>
  <si>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</si>
  <si>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</si>
  <si>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</si>
  <si>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</si>
  <si>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</si>
  <si>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</si>
  <si>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</si>
  <si>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</si>
  <si>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</si>
  <si>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</si>
  <si>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</si>
  <si>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</si>
  <si>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</si>
  <si>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</si>
  <si>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</si>
  <si>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</si>
  <si>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</si>
  <si>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</si>
  <si>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</si>
  <si>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</si>
  <si>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</si>
  <si>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</si>
  <si>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</si>
  <si>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</si>
  <si>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</si>
  <si>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</si>
  <si>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</si>
  <si>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</si>
  <si>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</si>
  <si>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</si>
  <si>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</si>
  <si>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</si>
  <si>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</si>
  <si>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</si>
  <si>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</si>
  <si>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</si>
  <si>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</si>
  <si>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</si>
  <si>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</si>
  <si>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</si>
  <si>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</si>
  <si>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</si>
  <si>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</si>
  <si>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</si>
  <si>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</si>
  <si>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</si>
  <si>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</si>
  <si>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</si>
  <si>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</si>
  <si>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</si>
  <si>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</si>
  <si>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</si>
  <si>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</si>
  <si>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</si>
  <si>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</si>
  <si>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</si>
  <si>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</si>
  <si>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</si>
  <si>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</si>
  <si>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</si>
  <si>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</si>
  <si>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</si>
  <si>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</si>
  <si>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</si>
  <si>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</si>
  <si>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</si>
  <si>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</si>
  <si>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</si>
  <si>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</si>
  <si>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</si>
  <si>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</si>
  <si>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</si>
  <si>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</si>
  <si>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</si>
  <si>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</si>
  <si>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</si>
  <si>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</si>
  <si>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</si>
  <si>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</si>
  <si>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</si>
  <si>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</si>
  <si>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</si>
  <si>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</si>
  <si>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</si>
  <si>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</si>
  <si>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</si>
  <si>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</si>
  <si>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</si>
  <si>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</si>
  <si>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</si>
  <si>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</si>
  <si>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</si>
  <si>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</si>
  <si>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</si>
  <si>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</si>
  <si>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</si>
  <si>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</si>
  <si>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</si>
  <si>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</si>
  <si>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</si>
  <si>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</si>
  <si>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</si>
  <si>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</si>
  <si>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</si>
  <si>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</si>
  <si>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</si>
  <si>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</si>
  <si>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</si>
  <si>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</si>
  <si>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</si>
  <si>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</si>
  <si>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</si>
  <si>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</si>
  <si>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</si>
  <si>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</si>
  <si>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</si>
  <si>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</si>
  <si>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</si>
  <si>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</si>
  <si>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</si>
  <si>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</si>
  <si>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</si>
  <si>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</si>
  <si>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</si>
  <si>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</si>
  <si>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</si>
  <si>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</si>
  <si>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</si>
  <si>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</si>
  <si>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</si>
  <si>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</si>
  <si>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</si>
  <si>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</si>
  <si>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</si>
  <si>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</si>
  <si>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</si>
  <si>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</si>
  <si>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</si>
  <si>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</si>
  <si>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</si>
  <si>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</si>
  <si>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</si>
  <si>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</si>
  <si>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</si>
  <si>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</si>
  <si>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</si>
  <si>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</si>
  <si>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</si>
  <si>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</si>
  <si>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</si>
  <si>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</si>
  <si>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</si>
  <si>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</si>
  <si>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</si>
  <si>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</si>
  <si>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</si>
  <si>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</si>
  <si>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</si>
  <si>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</si>
  <si>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</si>
  <si>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</si>
  <si>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</si>
  <si>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</si>
  <si>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</si>
  <si>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</si>
  <si>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</si>
  <si>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</si>
  <si>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</si>
  <si>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</si>
  <si>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</si>
  <si>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</si>
  <si>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</si>
  <si>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</si>
  <si>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</si>
  <si>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</si>
  <si>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</si>
  <si>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</si>
  <si>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</si>
  <si>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</si>
  <si>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</si>
  <si>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</si>
  <si>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</si>
  <si>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</si>
  <si>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</si>
  <si>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</si>
  <si>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</si>
  <si>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</si>
  <si>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</si>
  <si>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</si>
  <si>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</si>
  <si>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</si>
  <si>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</si>
  <si>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</si>
  <si>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</si>
  <si>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</si>
  <si>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</si>
  <si>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</si>
  <si>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</si>
  <si>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</si>
  <si>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</si>
  <si>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</si>
  <si>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</si>
  <si>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</si>
  <si>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</si>
  <si>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</si>
  <si>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</si>
  <si>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</si>
  <si>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</si>
  <si>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</si>
  <si>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</si>
  <si>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</si>
  <si>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</si>
  <si>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</si>
  <si>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</si>
  <si>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</si>
  <si>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</si>
  <si>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</si>
  <si>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</si>
  <si>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</si>
  <si>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</si>
  <si>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</si>
  <si>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</si>
  <si>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</si>
  <si>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</si>
  <si>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</si>
  <si>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</si>
  <si>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</si>
  <si>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</si>
  <si>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</si>
  <si>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</si>
  <si>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</si>
  <si>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</si>
  <si>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</si>
  <si>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</si>
  <si>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</si>
  <si>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</si>
  <si>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</si>
  <si>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</si>
  <si>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</si>
  <si>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</si>
  <si>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</si>
  <si>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</si>
  <si>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</si>
  <si>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</si>
  <si>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</si>
  <si>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</si>
  <si>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</si>
  <si>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</si>
  <si>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</si>
  <si>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</si>
  <si>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</si>
  <si>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</si>
  <si>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</si>
  <si>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</si>
  <si>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</si>
  <si>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</si>
  <si>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</si>
  <si>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</si>
  <si>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</si>
  <si>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</si>
  <si>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</si>
  <si>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</si>
  <si>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</si>
  <si>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</si>
  <si>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</si>
  <si>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</si>
  <si>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</si>
  <si>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</si>
  <si>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</si>
  <si>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</si>
  <si>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</si>
  <si>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</si>
  <si>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</si>
  <si>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</si>
  <si>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</si>
  <si>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</si>
  <si>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</si>
  <si>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</si>
  <si>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</si>
  <si>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</si>
  <si>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</si>
  <si>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</si>
  <si>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</si>
  <si>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</si>
  <si>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</si>
  <si>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</si>
  <si>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</si>
  <si>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</si>
  <si>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</si>
  <si>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</si>
  <si>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</si>
  <si>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</si>
  <si>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</si>
  <si>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</si>
  <si>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</si>
  <si>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</si>
  <si>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</si>
  <si>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</si>
  <si>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</si>
  <si>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</si>
  <si>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</si>
  <si>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</si>
  <si>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</si>
  <si>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</si>
  <si>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</si>
  <si>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</si>
  <si>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</si>
  <si>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</si>
  <si>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</si>
  <si>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</si>
  <si>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</si>
  <si>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</si>
  <si>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</si>
  <si>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</si>
  <si>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</si>
  <si>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</si>
  <si>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</si>
  <si>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</si>
  <si>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</si>
  <si>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</si>
  <si>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</si>
  <si>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</si>
  <si>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</si>
  <si>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</si>
  <si>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</si>
  <si>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</si>
  <si>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</si>
  <si>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</si>
  <si>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</si>
  <si>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</si>
  <si>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</si>
  <si>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</si>
  <si>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</si>
  <si>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</si>
  <si>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</si>
  <si>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</si>
  <si>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</si>
  <si>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</si>
  <si>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</si>
  <si>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</si>
  <si>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</si>
  <si>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</si>
  <si>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</si>
  <si>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</si>
  <si>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</si>
  <si>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</si>
  <si>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</si>
  <si>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</si>
  <si>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</si>
  <si>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</si>
  <si>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</si>
  <si>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</si>
  <si>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</si>
  <si>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</si>
  <si>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</si>
  <si>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</si>
  <si>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</si>
  <si>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</si>
  <si>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</si>
  <si>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</si>
  <si>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</si>
  <si>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</si>
  <si>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</si>
  <si>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</si>
  <si>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</si>
  <si>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</si>
  <si>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</si>
  <si>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</si>
  <si>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</si>
  <si>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</si>
  <si>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</si>
  <si>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</si>
  <si>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</si>
  <si>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</si>
  <si>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</si>
  <si>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</si>
  <si>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</si>
  <si>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</si>
  <si>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</si>
  <si>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</si>
  <si>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</si>
  <si>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</si>
  <si>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</si>
  <si>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</si>
  <si>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</si>
  <si>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</si>
  <si>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</si>
  <si>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</si>
  <si>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</si>
  <si>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</si>
  <si>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</si>
  <si>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</si>
  <si>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</si>
  <si>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</si>
  <si>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</si>
  <si>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</si>
  <si>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</si>
  <si>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</si>
  <si>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</si>
  <si>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</si>
  <si>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</si>
  <si>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</si>
  <si>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</si>
  <si>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</si>
  <si>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</si>
  <si>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</si>
  <si>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</si>
  <si>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</si>
  <si>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</si>
  <si>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</si>
  <si>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</si>
  <si>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</si>
  <si>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</si>
  <si>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</si>
  <si>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</si>
  <si>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</si>
  <si>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</si>
  <si>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</si>
  <si>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</si>
  <si>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</si>
  <si>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</si>
  <si>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</si>
  <si>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</si>
  <si>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</si>
  <si>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</si>
  <si>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</si>
  <si>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</si>
  <si>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</si>
  <si>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</si>
  <si>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</si>
  <si>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</si>
  <si>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</si>
  <si>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</si>
  <si>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</si>
  <si>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</si>
  <si>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</si>
  <si>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</si>
  <si>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</si>
  <si>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</si>
  <si>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</si>
  <si>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</si>
  <si>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</si>
  <si>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</si>
  <si>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</si>
  <si>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</si>
  <si>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</si>
  <si>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</si>
  <si>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</si>
  <si>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</si>
  <si>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</si>
  <si>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</si>
  <si>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</si>
  <si>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</si>
  <si>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</si>
  <si>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</si>
  <si>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</si>
  <si>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</si>
  <si>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</si>
  <si>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</si>
  <si>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</si>
  <si>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</si>
  <si>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</si>
  <si>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</si>
  <si>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</si>
  <si>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</si>
  <si>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</si>
  <si>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</si>
  <si>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</si>
  <si>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</si>
  <si>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</si>
  <si>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</si>
  <si>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</si>
  <si>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</si>
  <si>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</si>
  <si>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</si>
  <si>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</si>
  <si>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</si>
  <si>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</si>
  <si>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</si>
  <si>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</si>
  <si>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</si>
  <si>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</si>
  <si>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</si>
  <si>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</si>
  <si>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</si>
  <si>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</si>
  <si>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</si>
  <si>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</si>
  <si>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</si>
  <si>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</si>
  <si>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</si>
  <si>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</si>
  <si>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</si>
  <si>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</si>
  <si>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</si>
  <si>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</si>
  <si>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</si>
  <si>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</si>
  <si>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</si>
  <si>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</si>
  <si>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</si>
  <si>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</si>
  <si>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</si>
  <si>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</si>
  <si>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</si>
  <si>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</si>
  <si>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</si>
  <si>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</si>
  <si>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</si>
  <si>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</si>
  <si>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</si>
  <si>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</si>
  <si>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</si>
  <si>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</si>
  <si>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</si>
  <si>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</si>
  <si>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</si>
  <si>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</si>
  <si>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</si>
  <si>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</si>
  <si>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</si>
  <si>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</si>
  <si>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</si>
  <si>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</si>
  <si>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</si>
  <si>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</si>
  <si>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</si>
  <si>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</si>
  <si>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</si>
  <si>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</si>
  <si>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</si>
  <si>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</si>
  <si>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</si>
  <si>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</si>
  <si>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</si>
  <si>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</si>
  <si>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</si>
  <si>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</si>
  <si>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</si>
  <si>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</si>
  <si>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</si>
  <si>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</si>
  <si>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</si>
  <si>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</si>
  <si>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</si>
  <si>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</si>
  <si>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</si>
  <si>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</si>
  <si>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</si>
  <si>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</si>
  <si>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</si>
  <si>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</si>
  <si>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</si>
  <si>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</si>
  <si>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</si>
  <si>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</si>
  <si>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</si>
  <si>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</si>
  <si>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</si>
  <si>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</si>
  <si>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</si>
  <si>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</si>
  <si>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</si>
  <si>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</si>
  <si>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</si>
  <si>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</si>
  <si>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</si>
  <si>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</si>
  <si>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</si>
  <si>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</si>
  <si>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</si>
  <si>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</si>
  <si>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</si>
  <si>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</si>
  <si>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</si>
  <si>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</si>
  <si>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</si>
  <si>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</si>
  <si>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</si>
  <si>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</si>
  <si>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</si>
  <si>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</si>
  <si>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</si>
  <si>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</si>
  <si>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</si>
  <si>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</si>
  <si>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</si>
  <si>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</si>
  <si>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</si>
  <si>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</si>
  <si>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</si>
  <si>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</si>
  <si>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</si>
  <si>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</si>
  <si>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</si>
  <si>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</si>
  <si>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</si>
  <si>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</si>
  <si>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</si>
  <si>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</si>
  <si>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</si>
  <si>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</si>
  <si>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</si>
  <si>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</si>
  <si>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</si>
  <si>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</si>
  <si>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</si>
  <si>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</si>
  <si>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</si>
  <si>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</si>
  <si>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</si>
  <si>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</si>
  <si>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</si>
  <si>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</si>
  <si>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</si>
  <si>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</si>
  <si>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</si>
  <si>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</si>
  <si>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</si>
  <si>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</si>
  <si>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</si>
  <si>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</si>
  <si>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</si>
  <si>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</si>
  <si>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</si>
  <si>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</si>
  <si>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</si>
  <si>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</si>
  <si>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</si>
  <si>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</si>
  <si>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</si>
  <si>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</si>
  <si>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</si>
  <si>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</si>
  <si>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</si>
  <si>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</si>
  <si>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</si>
  <si>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</si>
  <si>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</si>
  <si>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</si>
  <si>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</si>
  <si>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</si>
  <si>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</si>
  <si>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</si>
  <si>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</si>
  <si>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</si>
  <si>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</si>
  <si>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</si>
  <si>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</si>
  <si>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</si>
  <si>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</si>
  <si>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</si>
  <si>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</si>
  <si>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</si>
  <si>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</si>
  <si>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</si>
  <si>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</si>
  <si>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</si>
  <si>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</si>
  <si>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</si>
  <si>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</si>
  <si>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</si>
  <si>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</si>
  <si>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</si>
  <si>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</si>
  <si>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</si>
  <si>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</si>
  <si>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</si>
  <si>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</si>
  <si>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</si>
  <si>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</si>
  <si>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</si>
  <si>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</si>
  <si>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</si>
  <si>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</si>
  <si>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</si>
  <si>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</si>
  <si>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</si>
  <si>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</si>
  <si>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</si>
  <si>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</si>
  <si>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</si>
  <si>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</si>
  <si>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</si>
  <si>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</si>
  <si>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</si>
  <si>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</si>
  <si>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</si>
  <si>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</si>
  <si>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</si>
  <si>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</si>
  <si>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</si>
  <si>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</si>
  <si>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</si>
  <si>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</si>
  <si>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</si>
  <si>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</si>
  <si>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</si>
  <si>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</si>
  <si>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</si>
  <si>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</si>
  <si>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</si>
  <si>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</si>
  <si>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</si>
  <si>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</si>
  <si>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</si>
  <si>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</si>
  <si>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</si>
  <si>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</si>
  <si>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</si>
  <si>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</si>
  <si>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</si>
  <si>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</si>
  <si>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</si>
  <si>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</si>
  <si>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</si>
  <si>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</si>
  <si>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</si>
  <si>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</si>
  <si>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</si>
  <si>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</si>
  <si>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</si>
  <si>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</si>
  <si>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</si>
  <si>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</si>
  <si>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</si>
  <si>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</si>
  <si>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</si>
  <si>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</si>
  <si>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</si>
  <si>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</si>
  <si>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</si>
  <si>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</si>
  <si>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</si>
  <si>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</si>
  <si>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</si>
  <si>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</si>
  <si>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</si>
  <si>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</si>
  <si>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</si>
  <si>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</si>
  <si>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</si>
  <si>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</si>
  <si>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</si>
  <si>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</si>
  <si>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</si>
  <si>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</si>
  <si>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</si>
  <si>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</si>
  <si>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</si>
  <si>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</si>
  <si>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</si>
  <si>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</si>
  <si>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</si>
  <si>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</si>
  <si>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</si>
  <si>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</si>
  <si>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</si>
  <si>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</si>
  <si>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</si>
  <si>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</si>
  <si>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</si>
  <si>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</si>
  <si>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</si>
  <si>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</si>
  <si>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</si>
  <si>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</si>
  <si>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</si>
  <si>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</si>
  <si>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</si>
  <si>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</si>
  <si>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</si>
  <si>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</si>
  <si>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</si>
  <si>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</si>
  <si>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</si>
  <si>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</si>
  <si>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</si>
  <si>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</si>
  <si>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</si>
  <si>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</si>
  <si>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</si>
  <si>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</si>
  <si>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</si>
  <si>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</si>
  <si>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</si>
  <si>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</si>
  <si>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</si>
  <si>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</si>
  <si>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</si>
  <si>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</si>
  <si>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</si>
  <si>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</si>
  <si>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</si>
  <si>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</si>
  <si>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</si>
  <si>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</si>
  <si>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</si>
  <si>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</si>
  <si>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</si>
  <si>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</si>
  <si>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</si>
  <si>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</si>
  <si>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</si>
  <si>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</si>
  <si>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</si>
  <si>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</si>
  <si>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</si>
  <si>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</si>
  <si>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</si>
  <si>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</si>
  <si>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</si>
  <si>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</si>
  <si>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</si>
  <si>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</si>
  <si>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</si>
  <si>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</si>
  <si>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</si>
  <si>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</si>
  <si>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</si>
  <si>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</si>
  <si>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</si>
  <si>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</si>
  <si>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</si>
  <si>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</si>
  <si>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</si>
  <si>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</si>
  <si>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</si>
  <si>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</si>
  <si>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</si>
  <si>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</si>
  <si>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</si>
  <si>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</si>
  <si>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</si>
  <si>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</si>
  <si>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</si>
  <si>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</si>
  <si>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</si>
  <si>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</si>
  <si>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</si>
  <si>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</si>
  <si>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</si>
  <si>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</si>
  <si>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</si>
  <si>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</si>
  <si>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</si>
  <si>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</si>
  <si>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</si>
  <si>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</si>
  <si>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</si>
  <si>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</si>
  <si>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</si>
  <si>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</si>
  <si>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</si>
  <si>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</si>
  <si>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</si>
  <si>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</si>
  <si>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</si>
  <si>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</si>
  <si>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</si>
  <si>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</si>
  <si>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</si>
  <si>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</si>
  <si>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</si>
  <si>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</si>
  <si>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</si>
  <si>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</si>
  <si>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</si>
  <si>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</si>
  <si>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</si>
  <si>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</si>
  <si>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</si>
  <si>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</si>
  <si>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</si>
  <si>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</si>
  <si>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</si>
  <si>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</si>
  <si>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</si>
  <si>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</si>
  <si>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</si>
  <si>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</si>
  <si>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</si>
  <si>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</si>
  <si>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</si>
  <si>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</si>
  <si>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</si>
  <si>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</si>
  <si>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</si>
  <si>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</si>
  <si>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</si>
  <si>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</si>
  <si>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</si>
  <si>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</si>
  <si>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</si>
  <si>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</si>
  <si>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</si>
  <si>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</si>
  <si>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</si>
  <si>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</si>
  <si>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</si>
  <si>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</si>
  <si>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</si>
  <si>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</si>
  <si>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</si>
  <si>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</si>
  <si>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</si>
  <si>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</si>
  <si>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</si>
  <si>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</si>
  <si>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</si>
  <si>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</si>
  <si>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</si>
  <si>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</si>
  <si>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</si>
  <si>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</si>
  <si>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</si>
  <si>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</si>
  <si>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</si>
  <si>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</si>
  <si>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</si>
  <si>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</si>
  <si>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</si>
  <si>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</si>
  <si>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</si>
  <si>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</si>
  <si>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</si>
  <si>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</si>
  <si>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</si>
  <si>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</si>
  <si>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</si>
  <si>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</si>
  <si>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</si>
  <si>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</si>
  <si>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</si>
  <si>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</si>
  <si>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</si>
  <si>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</si>
  <si>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</si>
  <si>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</si>
  <si>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</si>
  <si>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</si>
  <si>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</si>
  <si>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</si>
  <si>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</si>
  <si>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</si>
  <si>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</si>
  <si>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</si>
  <si>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</si>
  <si>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</si>
  <si>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</si>
  <si>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</si>
  <si>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</si>
  <si>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</si>
  <si>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</si>
  <si>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</si>
  <si>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</si>
  <si>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</si>
  <si>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</si>
  <si>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</si>
  <si>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</si>
  <si>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</si>
  <si>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</si>
  <si>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</si>
  <si>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</si>
  <si>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</si>
  <si>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</si>
  <si>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</si>
  <si>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</si>
  <si>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</si>
  <si>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</si>
  <si>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</si>
  <si>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</si>
  <si>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</si>
  <si>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</si>
  <si>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</si>
  <si>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</si>
  <si>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</si>
  <si>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</si>
  <si>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</si>
  <si>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</si>
  <si>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</si>
  <si>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</si>
  <si>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</si>
  <si>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</si>
  <si>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</si>
  <si>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</si>
  <si>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</si>
  <si>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</si>
  <si>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</si>
  <si>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</si>
  <si>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</si>
  <si>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</si>
  <si>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</si>
  <si>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</si>
  <si>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</si>
  <si>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</si>
  <si>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</si>
  <si>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</si>
  <si>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</si>
  <si>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</si>
  <si>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</si>
  <si>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</si>
  <si>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</si>
  <si>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</si>
  <si>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</si>
  <si>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</si>
  <si>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</si>
  <si>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</si>
  <si>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</si>
  <si>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</si>
  <si>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</si>
  <si>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</si>
  <si>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</si>
  <si>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</si>
  <si>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</si>
  <si>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</si>
  <si>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</si>
  <si>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</si>
  <si>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</si>
  <si>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</si>
  <si>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</si>
  <si>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</si>
  <si>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</si>
  <si>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</si>
  <si>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</si>
  <si>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</si>
  <si>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</si>
  <si>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</si>
  <si>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</si>
  <si>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</si>
  <si>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</si>
  <si>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</si>
  <si>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</si>
  <si>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</si>
  <si>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</si>
  <si>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</si>
  <si>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</si>
  <si>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</si>
  <si>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</si>
  <si>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</si>
  <si>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</si>
  <si>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</si>
  <si>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</si>
  <si>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</si>
  <si>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</si>
  <si>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</si>
  <si>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</si>
  <si>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</si>
  <si>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</si>
  <si>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</si>
  <si>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</si>
  <si>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</si>
  <si>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</si>
  <si>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</si>
  <si>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</si>
  <si>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</si>
  <si>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</si>
  <si>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</si>
  <si>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</si>
  <si>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</si>
  <si>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</si>
  <si>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</si>
  <si>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</si>
  <si>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</si>
  <si>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</si>
  <si>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</si>
  <si>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</si>
  <si>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</si>
  <si>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</si>
  <si>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</si>
  <si>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</si>
  <si>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</si>
  <si>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</si>
  <si>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</si>
  <si>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</si>
  <si>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</si>
  <si>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</si>
  <si>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</si>
  <si>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</si>
  <si>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</si>
  <si>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</si>
  <si>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</si>
  <si>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</si>
  <si>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</si>
  <si>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</si>
  <si>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</si>
  <si>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</si>
  <si>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</si>
  <si>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</si>
  <si>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</si>
  <si>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</si>
  <si>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</si>
  <si>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</si>
  <si>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</si>
  <si>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</si>
  <si>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</si>
  <si>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</si>
  <si>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</si>
  <si>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</si>
  <si>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</si>
  <si>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</si>
  <si>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</si>
  <si>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</si>
  <si>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</si>
  <si>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</si>
  <si>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</si>
  <si>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</si>
  <si>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</si>
  <si>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</si>
  <si>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</si>
  <si>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</si>
  <si>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</si>
  <si>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</si>
  <si>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</si>
  <si>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</si>
  <si>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</si>
  <si>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</si>
  <si>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</si>
  <si>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</si>
  <si>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</si>
  <si>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</si>
  <si>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</si>
  <si>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</si>
  <si>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</si>
  <si>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</si>
  <si>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</si>
  <si>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</si>
  <si>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</si>
  <si>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</si>
  <si>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</si>
  <si>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</si>
  <si>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</si>
  <si>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</si>
  <si>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</si>
  <si>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</si>
  <si>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</si>
  <si>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</si>
  <si>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</si>
  <si>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</si>
  <si>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</si>
  <si>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</si>
  <si>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</si>
  <si>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</si>
  <si>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</si>
  <si>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</si>
  <si>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</si>
  <si>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</si>
  <si>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</si>
  <si>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</si>
  <si>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</si>
  <si>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</si>
  <si>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</si>
  <si>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</si>
  <si>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</si>
  <si>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</si>
  <si>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</si>
  <si>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</si>
  <si>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</si>
  <si>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</si>
  <si>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</si>
  <si>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</si>
  <si>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</si>
  <si>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</si>
  <si>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</si>
  <si>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</si>
  <si>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</si>
  <si>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</si>
  <si>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</si>
  <si>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</si>
  <si>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</si>
  <si>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</si>
  <si>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</si>
  <si>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</si>
  <si>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</si>
  <si>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</si>
  <si>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</si>
  <si>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</si>
  <si>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</si>
  <si>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</si>
  <si>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</si>
  <si>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</si>
  <si>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</si>
  <si>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</si>
  <si>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</si>
  <si>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</si>
  <si>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</si>
  <si>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</si>
  <si>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</si>
  <si>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</si>
  <si>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</si>
  <si>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</si>
  <si>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</si>
  <si>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</si>
  <si>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</si>
  <si>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</si>
  <si>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</si>
  <si>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</si>
  <si>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</si>
  <si>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</si>
  <si>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</si>
  <si>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</si>
  <si>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</si>
  <si>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</si>
  <si>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</si>
  <si>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</si>
  <si>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</si>
  <si>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</si>
  <si>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</si>
  <si>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</si>
  <si>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</si>
  <si>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</si>
  <si>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</si>
  <si>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</si>
  <si>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</si>
  <si>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</si>
  <si>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</si>
  <si>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</si>
  <si>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</si>
  <si>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</si>
  <si>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</si>
  <si>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</si>
  <si>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</si>
  <si>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</si>
  <si>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</si>
  <si>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</si>
  <si>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</si>
  <si>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</si>
  <si>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</si>
  <si>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</si>
  <si>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</si>
  <si>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</si>
  <si>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</si>
  <si>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</si>
  <si>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</si>
  <si>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</si>
  <si>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</si>
  <si>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</si>
  <si>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</si>
  <si>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</si>
  <si>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</si>
  <si>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</si>
  <si>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</si>
  <si>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</si>
  <si>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</si>
  <si>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</si>
  <si>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</si>
  <si>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</si>
  <si>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</si>
  <si>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</si>
  <si>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</si>
  <si>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</si>
  <si>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</si>
  <si>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</si>
  <si>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</si>
  <si>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</si>
  <si>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</si>
  <si>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</si>
  <si>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</si>
  <si>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</si>
  <si>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</si>
  <si>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</si>
  <si>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</si>
  <si>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</si>
  <si>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</si>
  <si>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</si>
  <si>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</si>
  <si>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</si>
  <si>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</si>
  <si>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</si>
  <si>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</si>
  <si>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</si>
  <si>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</si>
  <si>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</si>
  <si>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</si>
  <si>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</si>
  <si>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</si>
  <si>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</si>
  <si>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</si>
  <si>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</si>
  <si>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</si>
  <si>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</si>
  <si>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</si>
  <si>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</si>
  <si>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</si>
  <si>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</si>
  <si>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</si>
  <si>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</si>
  <si>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</si>
  <si>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</si>
  <si>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</si>
  <si>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</si>
  <si>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</si>
  <si>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</si>
  <si>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</si>
  <si>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</si>
  <si>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</si>
  <si>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</si>
  <si>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</si>
  <si>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</si>
  <si>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</si>
  <si>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</si>
  <si>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</si>
  <si>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</si>
  <si>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</si>
  <si>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</si>
  <si>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</si>
  <si>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</si>
  <si>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</si>
  <si>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</si>
  <si>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</si>
  <si>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</si>
  <si>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</si>
  <si>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</si>
  <si>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</si>
  <si>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</si>
  <si>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</si>
  <si>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</si>
  <si>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</si>
  <si>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</si>
  <si>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</si>
  <si>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</si>
  <si>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</si>
  <si>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</si>
  <si>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</si>
  <si>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</si>
  <si>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</si>
  <si>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</si>
  <si>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</si>
  <si>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</si>
  <si>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</si>
  <si>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</si>
  <si>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</si>
  <si>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</si>
  <si>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</si>
  <si>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</si>
  <si>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</si>
  <si>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</si>
  <si>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</si>
  <si>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</si>
  <si>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</si>
  <si>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</si>
  <si>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</si>
  <si>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</si>
  <si>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</si>
  <si>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</si>
  <si>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</si>
  <si>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</si>
  <si>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</si>
  <si>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</si>
  <si>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</si>
  <si>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</si>
  <si>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</si>
  <si>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</si>
  <si>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</si>
  <si>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</si>
  <si>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</si>
  <si>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</si>
  <si>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</si>
  <si>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</si>
  <si>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</si>
  <si>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</si>
  <si>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</si>
  <si>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</si>
  <si>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</si>
  <si>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</si>
  <si>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</si>
  <si>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</si>
  <si>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</si>
  <si>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</si>
  <si>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</si>
  <si>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</si>
  <si>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</si>
  <si>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</si>
  <si>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</si>
  <si>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</si>
  <si>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</si>
  <si>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</si>
  <si>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</si>
  <si>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</si>
  <si>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</si>
  <si>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</si>
  <si>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</si>
  <si>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</si>
  <si>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</si>
  <si>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</si>
  <si>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</si>
  <si>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</si>
  <si>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</si>
  <si>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</si>
  <si>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</si>
  <si>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</si>
  <si>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</si>
  <si>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</si>
  <si>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</si>
  <si>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</si>
  <si>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</si>
  <si>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</si>
  <si>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</si>
  <si>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</si>
  <si>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</si>
  <si>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</si>
  <si>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</si>
  <si>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</si>
  <si>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</si>
  <si>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</si>
  <si>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</si>
  <si>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</si>
  <si>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</si>
  <si>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</si>
  <si>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</si>
  <si>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</si>
  <si>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</si>
  <si>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</si>
  <si>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</si>
  <si>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</si>
  <si>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</si>
  <si>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</si>
  <si>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</si>
  <si>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</si>
  <si>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</si>
  <si>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</si>
  <si>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</si>
  <si>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</si>
  <si>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</si>
  <si>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</si>
  <si>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</si>
  <si>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</si>
  <si>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</si>
  <si>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</si>
  <si>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</si>
  <si>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</si>
  <si>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</si>
  <si>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</si>
  <si>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</si>
  <si>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</si>
  <si>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</si>
  <si>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</si>
  <si>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</si>
  <si>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</si>
  <si>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</si>
  <si>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</si>
  <si>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</si>
  <si>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</si>
  <si>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</si>
  <si>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</si>
  <si>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</si>
  <si>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</si>
  <si>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</si>
  <si>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</si>
  <si>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</si>
  <si>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</si>
  <si>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</si>
  <si>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</si>
  <si>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</si>
  <si>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</si>
  <si>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</si>
  <si>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</si>
  <si>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</si>
  <si>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</si>
  <si>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</si>
  <si>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</si>
  <si>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</si>
  <si>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</si>
  <si>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</si>
  <si>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</si>
  <si>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</si>
  <si>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</si>
  <si>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</si>
  <si>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</si>
  <si>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</si>
  <si>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</si>
  <si>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</si>
  <si>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</si>
  <si>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</si>
  <si>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</si>
  <si>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</si>
  <si>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</si>
  <si>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</si>
  <si>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</si>
  <si>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</si>
  <si>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</si>
  <si>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</si>
  <si>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</si>
  <si>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</si>
  <si>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</si>
  <si>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</si>
  <si>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</si>
  <si>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</si>
  <si>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</si>
  <si>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</si>
  <si>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</si>
  <si>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</si>
  <si>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</si>
  <si>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</si>
  <si>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</si>
  <si>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</si>
  <si>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</si>
  <si>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</si>
  <si>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</si>
  <si>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</si>
  <si>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</si>
  <si>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</si>
  <si>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</si>
  <si>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</si>
  <si>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</si>
  <si>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</si>
  <si>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</si>
  <si>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</si>
  <si>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</si>
  <si>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</si>
  <si>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</si>
  <si>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</si>
  <si>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</si>
  <si>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</si>
  <si>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</si>
  <si>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</si>
  <si>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</si>
  <si>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</si>
  <si>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</si>
  <si>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</si>
  <si>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</si>
  <si>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</si>
  <si>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</si>
  <si>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</si>
  <si>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</si>
  <si>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</si>
  <si>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</si>
  <si>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</si>
  <si>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</si>
  <si>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</si>
  <si>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</si>
  <si>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</si>
  <si>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</si>
  <si>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</si>
  <si>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</si>
  <si>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</si>
  <si>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</si>
  <si>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</si>
  <si>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</si>
  <si>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</si>
  <si>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</si>
  <si>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</si>
  <si>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</si>
  <si>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</si>
  <si>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</si>
  <si>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</si>
  <si>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</si>
  <si>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</si>
  <si>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</si>
  <si>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</si>
  <si>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</si>
  <si>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</si>
  <si>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</si>
  <si>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</si>
  <si>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</si>
  <si>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</si>
  <si>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</si>
  <si>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</si>
  <si>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</si>
  <si>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</si>
  <si>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</si>
  <si>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</si>
  <si>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</si>
  <si>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</si>
  <si>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</si>
  <si>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</si>
  <si>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</si>
  <si>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</si>
  <si>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</si>
  <si>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</si>
  <si>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</si>
  <si>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</si>
  <si>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</si>
  <si>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</si>
  <si>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</si>
  <si>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</si>
  <si>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</si>
  <si>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</si>
  <si>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</si>
  <si>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</si>
  <si>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</si>
  <si>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</si>
  <si>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</si>
  <si>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</si>
  <si>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</si>
  <si>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</si>
  <si>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</si>
  <si>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</si>
  <si>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</si>
  <si>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</si>
  <si>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</si>
  <si>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</si>
  <si>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</si>
  <si>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</si>
  <si>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</si>
  <si>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</si>
  <si>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</si>
  <si>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</si>
  <si>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</si>
  <si>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</si>
  <si>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</si>
  <si>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</si>
  <si>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</si>
  <si>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</si>
  <si>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</si>
  <si>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</si>
  <si>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</si>
  <si>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</si>
  <si>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</si>
  <si>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</si>
  <si>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</si>
  <si>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</si>
  <si>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</si>
  <si>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</si>
  <si>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</si>
  <si>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</si>
  <si>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</si>
  <si>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</si>
  <si>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</si>
  <si>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</si>
  <si>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</si>
  <si>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</si>
  <si>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</si>
  <si>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</si>
  <si>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</si>
  <si>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</si>
  <si>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</si>
  <si>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</si>
  <si>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</si>
  <si>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</si>
  <si>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</si>
  <si>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</si>
  <si>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</si>
  <si>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</si>
  <si>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</si>
  <si>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</si>
  <si>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</si>
  <si>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</si>
  <si>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</si>
  <si>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</si>
  <si>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</si>
  <si>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</si>
  <si>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</si>
  <si>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</si>
  <si>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</si>
  <si>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</si>
  <si>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</si>
  <si>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</si>
  <si>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</si>
  <si>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</si>
  <si>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</si>
  <si>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</si>
  <si>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</si>
  <si>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</si>
  <si>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</si>
  <si>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</si>
  <si>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</si>
  <si>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</si>
  <si>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</si>
  <si>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</si>
  <si>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</si>
  <si>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</si>
  <si>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</si>
  <si>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</si>
  <si>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</si>
  <si>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</si>
  <si>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</si>
  <si>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</si>
  <si>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</si>
  <si>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</si>
  <si>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</si>
  <si>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</si>
  <si>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</si>
  <si>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</si>
  <si>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</si>
  <si>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</si>
  <si>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</si>
  <si>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</si>
  <si>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</si>
  <si>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</si>
  <si>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</si>
  <si>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</si>
  <si>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</si>
  <si>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</si>
  <si>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</si>
  <si>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</si>
  <si>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</si>
  <si>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</si>
  <si>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</si>
  <si>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</si>
  <si>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</si>
  <si>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</si>
  <si>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</si>
  <si>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</si>
  <si>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</si>
  <si>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</si>
  <si>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</si>
  <si>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</si>
  <si>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</si>
  <si>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</si>
  <si>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</si>
  <si>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</si>
  <si>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</si>
  <si>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</si>
  <si>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</si>
  <si>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</si>
  <si>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</si>
  <si>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</si>
  <si>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</si>
  <si>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</si>
  <si>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</si>
  <si>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</si>
  <si>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</si>
  <si>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</si>
  <si>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</si>
  <si>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</si>
  <si>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</si>
  <si>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</si>
  <si>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</si>
  <si>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</si>
  <si>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</si>
  <si>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</si>
  <si>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</si>
  <si>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</si>
  <si>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</si>
  <si>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</si>
  <si>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</si>
  <si>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</si>
  <si>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</si>
  <si>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</si>
  <si>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</si>
  <si>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</si>
  <si>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</si>
  <si>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</si>
  <si>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</si>
  <si>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</si>
  <si>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</si>
  <si>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</si>
  <si>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</si>
  <si>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</si>
  <si>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</si>
  <si>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</si>
  <si>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</si>
  <si>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</si>
  <si>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</si>
  <si>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</si>
  <si>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</si>
  <si>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</si>
  <si>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</si>
  <si>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</si>
  <si>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</si>
  <si>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</si>
  <si>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</si>
  <si>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</si>
  <si>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</si>
  <si>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</si>
  <si>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</si>
  <si>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</si>
  <si>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</si>
  <si>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</si>
  <si>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</si>
  <si>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</si>
  <si>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</si>
  <si>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</si>
  <si>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</si>
  <si>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</si>
  <si>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</si>
  <si>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</si>
  <si>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</si>
  <si>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</si>
  <si>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</si>
  <si>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</si>
  <si>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</si>
  <si>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</si>
  <si>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</si>
  <si>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</si>
  <si>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</si>
  <si>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</si>
  <si>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</si>
  <si>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</si>
  <si>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</si>
  <si>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</si>
  <si>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</si>
  <si>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</si>
  <si>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</si>
  <si>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</si>
  <si>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</si>
  <si>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</si>
  <si>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</si>
  <si>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</si>
  <si>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</si>
  <si>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</si>
  <si>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</si>
  <si>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</si>
  <si>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</si>
  <si>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</si>
  <si>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</si>
  <si>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</si>
  <si>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</si>
  <si>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</si>
  <si>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</si>
  <si>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</si>
  <si>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</si>
  <si>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</si>
  <si>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</si>
  <si>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</si>
  <si>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</si>
  <si>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</si>
  <si>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</si>
  <si>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</si>
  <si>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</si>
  <si>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</si>
  <si>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</si>
  <si>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</si>
  <si>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</si>
  <si>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</si>
  <si>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</si>
  <si>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</si>
  <si>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</si>
  <si>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</si>
  <si>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</si>
  <si>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</si>
  <si>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</si>
  <si>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</si>
  <si>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</si>
  <si>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</si>
  <si>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</si>
  <si>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</si>
  <si>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</si>
  <si>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</si>
  <si>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</si>
  <si>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</si>
  <si>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</si>
  <si>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</si>
  <si>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</si>
  <si>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</si>
  <si>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</si>
  <si>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</si>
  <si>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</si>
  <si>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</si>
  <si>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</si>
  <si>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</si>
  <si>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</si>
  <si>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</si>
  <si>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</si>
  <si>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</si>
  <si>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</si>
  <si>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</si>
  <si>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</si>
  <si>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</si>
  <si>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</si>
  <si>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</si>
  <si>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</si>
  <si>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</si>
  <si>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</si>
  <si>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</si>
  <si>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</si>
  <si>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</si>
  <si>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</si>
  <si>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</si>
  <si>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</si>
  <si>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</si>
  <si>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</si>
  <si>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</si>
  <si>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</si>
  <si>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</si>
  <si>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</si>
  <si>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</si>
  <si>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</si>
  <si>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</si>
  <si>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</si>
  <si>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</si>
  <si>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</si>
  <si>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</si>
  <si>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</si>
  <si>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</si>
  <si>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</si>
  <si>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</si>
  <si>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</si>
  <si>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</si>
  <si>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</si>
  <si>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</si>
  <si>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</si>
  <si>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</si>
  <si>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</si>
  <si>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</si>
  <si>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</si>
  <si>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</si>
  <si>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</si>
  <si>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</si>
  <si>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</si>
  <si>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</si>
  <si>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</si>
  <si>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</si>
  <si>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</si>
  <si>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</si>
  <si>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</si>
  <si>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</si>
  <si>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</si>
  <si>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</si>
  <si>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</si>
  <si>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</si>
  <si>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</si>
  <si>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</si>
  <si>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</si>
  <si>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</si>
  <si>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</si>
  <si>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</si>
  <si>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</si>
  <si>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</si>
  <si>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</si>
  <si>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</si>
  <si>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</si>
  <si>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</si>
  <si>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</si>
  <si>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</si>
  <si>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</si>
  <si>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</si>
  <si>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</si>
  <si>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</si>
  <si>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</si>
  <si>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</si>
  <si>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</si>
  <si>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</si>
  <si>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</si>
  <si>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</si>
  <si>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</si>
  <si>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</si>
  <si>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</si>
  <si>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</si>
  <si>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</si>
  <si>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</si>
  <si>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</si>
  <si>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</si>
  <si>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</si>
  <si>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</si>
  <si>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</si>
  <si>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</si>
  <si>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</si>
  <si>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</si>
  <si>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</si>
  <si>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</si>
  <si>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</si>
  <si>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</si>
  <si>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</si>
  <si>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</si>
  <si>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</si>
  <si>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</si>
  <si>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</si>
  <si>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</si>
  <si>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</si>
  <si>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</si>
  <si>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</si>
  <si>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</si>
  <si>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</si>
  <si>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</si>
  <si>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</si>
  <si>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</si>
  <si>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</si>
  <si>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</si>
  <si>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</si>
  <si>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</si>
  <si>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</si>
  <si>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</si>
  <si>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</si>
  <si>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</si>
  <si>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</si>
  <si>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</si>
  <si>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</si>
  <si>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</si>
  <si>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</si>
  <si>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</si>
  <si>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</si>
  <si>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</si>
  <si>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</si>
  <si>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</si>
  <si>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</si>
  <si>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</si>
  <si>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</si>
  <si>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</si>
  <si>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</si>
  <si>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</si>
  <si>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</si>
  <si>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</si>
  <si>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</si>
  <si>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</si>
  <si>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</si>
  <si>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</si>
  <si>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</si>
  <si>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</si>
  <si>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</si>
  <si>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</si>
  <si>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</si>
  <si>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</si>
  <si>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</si>
  <si>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</si>
  <si>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</si>
  <si>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</si>
  <si>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</si>
  <si>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</si>
  <si>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</si>
  <si>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</si>
  <si>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</si>
  <si>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</si>
  <si>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</si>
  <si>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</si>
  <si>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</si>
  <si>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</si>
  <si>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</si>
  <si>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</si>
  <si>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</si>
  <si>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</si>
  <si>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</si>
  <si>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</si>
  <si>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</si>
  <si>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</si>
  <si>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</si>
  <si>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</si>
  <si>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</si>
  <si>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</si>
  <si>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</si>
  <si>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</si>
  <si>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</si>
  <si>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</si>
  <si>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</si>
  <si>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</si>
  <si>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</si>
  <si>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</si>
  <si>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</si>
  <si>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</si>
  <si>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</si>
  <si>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</si>
  <si>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</si>
  <si>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</si>
  <si>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</si>
  <si>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</si>
  <si>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</si>
  <si>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</si>
  <si>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</si>
  <si>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</si>
  <si>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</si>
  <si>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</si>
  <si>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</si>
  <si>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</si>
  <si>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</si>
  <si>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</si>
  <si>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</si>
  <si>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</si>
  <si>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</si>
  <si>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</si>
  <si>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</si>
  <si>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</si>
  <si>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</si>
  <si>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</si>
  <si>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</si>
  <si>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</si>
  <si>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</si>
  <si>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</si>
  <si>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</si>
  <si>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</si>
  <si>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</si>
  <si>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</si>
  <si>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</si>
  <si>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</si>
  <si>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</si>
  <si>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</si>
  <si>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</si>
  <si>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</si>
  <si>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</si>
  <si>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</si>
  <si>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</si>
  <si>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</si>
  <si>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</si>
  <si>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</si>
  <si>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</si>
  <si>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</si>
  <si>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</si>
  <si>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</si>
  <si>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</si>
  <si>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</si>
  <si>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</si>
  <si>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</si>
  <si>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</si>
  <si>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</si>
  <si>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</si>
  <si>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</si>
  <si>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</si>
  <si>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</si>
  <si>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</si>
  <si>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</si>
  <si>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</si>
  <si>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</si>
  <si>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</si>
  <si>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</si>
  <si>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</si>
  <si>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</si>
  <si>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</si>
  <si>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</si>
  <si>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</si>
  <si>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</si>
  <si>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</si>
  <si>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</si>
  <si>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</si>
  <si>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</si>
  <si>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</si>
  <si>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</si>
  <si>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</si>
  <si>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</si>
  <si>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</si>
  <si>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</si>
  <si>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</si>
  <si>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</si>
  <si>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</si>
  <si>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</si>
  <si>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</si>
  <si>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</si>
  <si>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</si>
  <si>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</si>
  <si>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</si>
  <si>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</si>
  <si>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</si>
  <si>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</si>
  <si>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</si>
  <si>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</si>
  <si>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</si>
  <si>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</si>
  <si>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</si>
  <si>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</si>
  <si>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</si>
  <si>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</si>
  <si>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</si>
  <si>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</si>
  <si>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</si>
  <si>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</si>
  <si>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</si>
  <si>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</si>
  <si>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</si>
  <si>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</si>
  <si>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</si>
  <si>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</si>
  <si>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</si>
  <si>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</si>
  <si>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</si>
  <si>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</si>
  <si>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</si>
  <si>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</si>
  <si>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</si>
  <si>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</si>
  <si>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</si>
  <si>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</si>
  <si>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</si>
  <si>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</si>
  <si>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</si>
  <si>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</si>
  <si>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</si>
  <si>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</si>
  <si>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</si>
  <si>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</si>
  <si>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</si>
  <si>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</si>
  <si>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</si>
  <si>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</si>
  <si>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</si>
  <si>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</si>
  <si>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</si>
  <si>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</si>
  <si>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</si>
  <si>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</si>
  <si>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</si>
  <si>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</si>
  <si>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</si>
  <si>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</si>
  <si>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</si>
  <si>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</si>
  <si>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</si>
  <si>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</si>
  <si>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</si>
  <si>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</si>
  <si>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</si>
  <si>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</si>
  <si>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</si>
  <si>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</si>
  <si>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</si>
  <si>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</si>
  <si>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</si>
  <si>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</si>
  <si>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</si>
  <si>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</si>
  <si>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</si>
  <si>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</si>
  <si>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</si>
  <si>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</si>
  <si>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</si>
  <si>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</si>
  <si>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</si>
  <si>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</si>
  <si>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</si>
  <si>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</si>
  <si>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</si>
  <si>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</si>
  <si>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</si>
  <si>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</si>
  <si>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</si>
  <si>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</si>
  <si>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</si>
  <si>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</si>
  <si>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</si>
  <si>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</si>
  <si>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</si>
  <si>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</si>
  <si>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</si>
  <si>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</si>
  <si>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</si>
  <si>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</si>
  <si>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</si>
  <si>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</si>
  <si>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</si>
  <si>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</si>
  <si>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</si>
  <si>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</si>
  <si>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</si>
  <si>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</si>
  <si>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</si>
  <si>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</si>
  <si>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</si>
  <si>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</si>
  <si>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</si>
  <si>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</si>
  <si>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</si>
  <si>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</si>
  <si>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</si>
  <si>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</si>
  <si>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</si>
  <si>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</si>
  <si>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</si>
  <si>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</si>
  <si>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</si>
  <si>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</si>
  <si>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</si>
  <si>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</si>
  <si>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</si>
  <si>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</si>
  <si>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</si>
  <si>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</si>
  <si>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</si>
  <si>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</si>
  <si>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</si>
  <si>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</si>
  <si>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</si>
  <si>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</si>
  <si>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</si>
  <si>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</si>
  <si>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</si>
  <si>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</si>
  <si>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</si>
  <si>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</si>
  <si>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</si>
  <si>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</si>
  <si>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</si>
  <si>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</si>
  <si>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</si>
  <si>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</si>
  <si>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</si>
  <si>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</si>
  <si>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</si>
  <si>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</si>
  <si>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</si>
  <si>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</si>
  <si>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</si>
  <si>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</si>
  <si>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</si>
  <si>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</si>
  <si>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</si>
  <si>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</si>
  <si>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</si>
  <si>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</si>
  <si>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</si>
  <si>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</si>
  <si>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</si>
  <si>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</si>
  <si>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</si>
  <si>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</si>
  <si>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</si>
  <si>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</si>
  <si>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</si>
  <si>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</si>
  <si>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</si>
  <si>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</si>
  <si>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</si>
  <si>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</si>
  <si>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</si>
  <si>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</si>
  <si>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</si>
  <si>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</si>
  <si>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</si>
  <si>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</si>
  <si>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</si>
  <si>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</si>
  <si>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</si>
  <si>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</si>
  <si>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</si>
  <si>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</si>
  <si>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</si>
  <si>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</si>
  <si>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</si>
  <si>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</si>
  <si>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</si>
  <si>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</si>
  <si>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</si>
  <si>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</si>
  <si>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</si>
  <si>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</si>
  <si>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</si>
  <si>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</si>
  <si>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</si>
  <si>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</si>
  <si>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</si>
  <si>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</si>
  <si>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</si>
  <si>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</si>
  <si>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</si>
  <si>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</si>
  <si>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</si>
  <si>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</si>
  <si>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</si>
  <si>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</si>
  <si>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</si>
  <si>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</si>
  <si>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</si>
  <si>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</si>
  <si>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</si>
  <si>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</si>
  <si>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</si>
  <si>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</si>
  <si>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</si>
  <si>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</si>
  <si>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</si>
  <si>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</si>
  <si>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</si>
  <si>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</si>
  <si>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</si>
  <si>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</si>
  <si>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</si>
  <si>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</si>
  <si>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</si>
  <si>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</si>
  <si>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</si>
  <si>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</si>
  <si>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</si>
  <si>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</si>
  <si>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</si>
  <si>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</si>
  <si>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</si>
  <si>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</si>
  <si>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</si>
  <si>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</si>
  <si>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</si>
  <si>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</si>
  <si>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</si>
  <si>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</si>
  <si>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</si>
  <si>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</si>
  <si>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</si>
  <si>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</si>
  <si>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</si>
  <si>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</si>
  <si>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</si>
  <si>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</si>
  <si>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</si>
  <si>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</si>
  <si>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</si>
  <si>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</si>
  <si>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</si>
  <si>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</si>
  <si>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</si>
  <si>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</si>
  <si>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</si>
  <si>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</si>
  <si>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</si>
  <si>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</si>
  <si>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</si>
  <si>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</si>
  <si>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</si>
  <si>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</si>
  <si>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</si>
  <si>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</si>
  <si>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</si>
  <si>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</si>
  <si>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</si>
  <si>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</si>
  <si>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</si>
  <si>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</si>
  <si>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</si>
  <si>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</si>
  <si>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</si>
  <si>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</si>
  <si>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</si>
  <si>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</si>
  <si>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</si>
  <si>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</si>
  <si>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</si>
  <si>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</si>
  <si>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</si>
  <si>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</si>
  <si>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</si>
  <si>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</si>
  <si>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</si>
  <si>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</si>
  <si>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</si>
  <si>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</si>
  <si>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</si>
  <si>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</si>
  <si>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</si>
  <si>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</si>
  <si>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</si>
  <si>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</si>
  <si>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</si>
  <si>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</si>
  <si>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</si>
  <si>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</si>
  <si>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</si>
  <si>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</si>
  <si>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</si>
  <si>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</si>
  <si>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</si>
  <si>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</si>
  <si>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</si>
  <si>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</si>
  <si>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</si>
  <si>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</si>
  <si>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</si>
  <si>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</si>
  <si>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</si>
  <si>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</si>
  <si>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</si>
  <si>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</si>
  <si>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</si>
  <si>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</si>
  <si>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</si>
  <si>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</si>
  <si>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</si>
  <si>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</si>
  <si>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</si>
  <si>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</si>
  <si>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</si>
  <si>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</si>
  <si>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</si>
  <si>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</si>
  <si>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</si>
  <si>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</si>
  <si>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</si>
  <si>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</si>
  <si>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</si>
  <si>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</si>
  <si>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</si>
  <si>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</si>
  <si>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</si>
  <si>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</si>
  <si>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</si>
  <si>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</si>
  <si>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</si>
  <si>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</si>
  <si>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</si>
  <si>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</si>
  <si>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</si>
  <si>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</si>
  <si>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</si>
  <si>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</si>
  <si>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</si>
  <si>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</si>
  <si>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</si>
  <si>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</si>
  <si>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</si>
  <si>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</si>
  <si>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</si>
  <si>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</si>
  <si>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</si>
  <si>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</si>
  <si>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</si>
  <si>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</si>
  <si>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</si>
  <si>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</si>
  <si>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</si>
  <si>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</si>
  <si>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</si>
  <si>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</si>
  <si>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</si>
  <si>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</si>
  <si>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</si>
  <si>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</si>
  <si>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</si>
  <si>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</si>
  <si>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</si>
  <si>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</si>
  <si>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</si>
  <si>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</si>
  <si>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</si>
  <si>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</si>
  <si>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</si>
  <si>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</si>
  <si>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</si>
  <si>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</si>
  <si>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</si>
  <si>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</si>
  <si>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</si>
  <si>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</si>
  <si>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</si>
  <si>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</si>
  <si>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</si>
  <si>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</si>
  <si>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</si>
  <si>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</si>
  <si>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</si>
  <si>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</si>
  <si>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</si>
  <si>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</si>
  <si>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</si>
  <si>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</si>
  <si>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</si>
  <si>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</si>
  <si>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</si>
  <si>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</si>
  <si>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</si>
  <si>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</si>
  <si>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</si>
  <si>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</si>
  <si>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</si>
  <si>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</si>
  <si>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</si>
  <si>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</si>
  <si>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</si>
  <si>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</si>
  <si>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</si>
  <si>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</si>
  <si>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</si>
  <si>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</si>
  <si>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</si>
  <si>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</si>
  <si>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</si>
  <si>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</si>
  <si>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</si>
  <si>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</si>
  <si>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</si>
  <si>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</si>
  <si>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</si>
  <si>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</si>
  <si>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</si>
  <si>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</si>
  <si>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</si>
  <si>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</si>
  <si>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</si>
  <si>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</si>
  <si>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</si>
  <si>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</si>
  <si>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</si>
  <si>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</si>
  <si>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</si>
  <si>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</si>
  <si>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</si>
  <si>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</si>
  <si>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</si>
  <si>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</si>
  <si>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</si>
  <si>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</si>
  <si>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</si>
  <si>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</si>
  <si>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</si>
  <si>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</si>
  <si>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</si>
  <si>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</si>
  <si>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</si>
  <si>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</si>
  <si>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</si>
  <si>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</si>
  <si>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</si>
  <si>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</si>
  <si>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</si>
  <si>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</si>
  <si>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</si>
  <si>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</si>
  <si>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</si>
  <si>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</si>
  <si>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</si>
  <si>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</si>
  <si>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</si>
  <si>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</si>
  <si>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</si>
  <si>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</si>
  <si>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</si>
  <si>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</si>
  <si>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</si>
  <si>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</si>
  <si>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</si>
  <si>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</si>
  <si>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</si>
  <si>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</si>
  <si>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</si>
  <si>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</si>
  <si>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</si>
  <si>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</si>
  <si>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</si>
  <si>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</si>
  <si>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</si>
  <si>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</si>
  <si>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</si>
  <si>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</si>
  <si>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</si>
  <si>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</si>
  <si>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</si>
  <si>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</si>
  <si>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</si>
  <si>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</si>
  <si>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</si>
  <si>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</si>
  <si>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</si>
  <si>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</si>
  <si>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</si>
  <si>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</si>
  <si>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</si>
  <si>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</si>
  <si>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</si>
  <si>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</si>
  <si>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</si>
  <si>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</si>
  <si>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</si>
  <si>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</si>
  <si>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</si>
  <si>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</si>
  <si>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</si>
  <si>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</si>
  <si>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</si>
  <si>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</si>
  <si>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</si>
  <si>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</si>
  <si>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</si>
  <si>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</si>
  <si>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</si>
  <si>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</si>
  <si>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</si>
  <si>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</si>
  <si>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</si>
  <si>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</si>
  <si>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</si>
  <si>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</si>
  <si>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</si>
  <si>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</si>
  <si>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</si>
  <si>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</si>
  <si>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</si>
  <si>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</si>
  <si>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</si>
  <si>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</si>
  <si>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</si>
  <si>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</si>
  <si>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</si>
  <si>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</si>
  <si>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</si>
  <si>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</si>
  <si>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</si>
  <si>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</si>
  <si>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</si>
  <si>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</si>
  <si>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</si>
  <si>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</si>
  <si>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</si>
  <si>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</si>
  <si>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</si>
  <si>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</si>
  <si>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</si>
  <si>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</si>
  <si>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</si>
  <si>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</si>
  <si>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</si>
  <si>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</si>
  <si>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</si>
  <si>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</si>
  <si>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</si>
  <si>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</si>
  <si>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</si>
  <si>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</si>
  <si>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</si>
  <si>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</si>
  <si>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</si>
  <si>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</si>
  <si>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</si>
  <si>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</si>
  <si>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</si>
  <si>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</si>
  <si>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</si>
  <si>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</si>
  <si>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</si>
  <si>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</si>
  <si>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</si>
  <si>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</si>
  <si>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</si>
  <si>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</si>
  <si>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</si>
  <si>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</si>
  <si>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</si>
  <si>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</si>
  <si>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</si>
  <si>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</si>
  <si>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</si>
  <si>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</si>
  <si>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</si>
  <si>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</si>
  <si>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</si>
  <si>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</si>
  <si>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</si>
  <si>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</si>
  <si>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</si>
  <si>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</si>
  <si>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</si>
  <si>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</si>
  <si>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</si>
  <si>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</si>
  <si>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</si>
  <si>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</si>
  <si>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</si>
  <si>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</si>
  <si>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</si>
  <si>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</si>
  <si>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</si>
  <si>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</si>
  <si>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</si>
  <si>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</si>
  <si>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</si>
  <si>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</si>
  <si>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</si>
  <si>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</si>
  <si>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</si>
  <si>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</si>
  <si>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</si>
  <si>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</si>
  <si>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</si>
  <si>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</si>
  <si>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</si>
  <si>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</si>
  <si>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</si>
  <si>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</si>
  <si>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</si>
  <si>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</si>
  <si>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</si>
  <si>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</si>
  <si>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</si>
  <si>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</si>
  <si>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</si>
  <si>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</si>
  <si>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</si>
  <si>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</si>
  <si>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</si>
  <si>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</si>
  <si>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</si>
  <si>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</si>
  <si>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</si>
  <si>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</si>
  <si>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</si>
  <si>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</si>
  <si>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</si>
  <si>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</si>
  <si>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</si>
  <si>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</si>
  <si>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</si>
  <si>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</si>
  <si>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</si>
  <si>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</si>
  <si>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</si>
  <si>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</si>
  <si>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</si>
  <si>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</si>
  <si>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</si>
  <si>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</si>
  <si>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</si>
  <si>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</si>
  <si>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</si>
  <si>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</si>
  <si>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</si>
  <si>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</si>
  <si>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</si>
  <si>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</si>
  <si>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</si>
  <si>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</si>
  <si>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</si>
  <si>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</si>
  <si>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</si>
  <si>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</si>
  <si>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</si>
  <si>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</si>
  <si>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</si>
  <si>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</si>
  <si>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</si>
  <si>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</si>
  <si>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</si>
  <si>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</si>
  <si>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</si>
  <si>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</si>
  <si>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</si>
  <si>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</si>
  <si>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</si>
  <si>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</si>
  <si>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</si>
  <si>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</si>
  <si>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</si>
  <si>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</si>
  <si>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</si>
  <si>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</si>
  <si>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</si>
  <si>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</si>
  <si>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</si>
  <si>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</si>
  <si>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</si>
  <si>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</si>
  <si>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</si>
  <si>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</si>
  <si>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</si>
  <si>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</si>
  <si>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</si>
  <si>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</si>
  <si>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</si>
  <si>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</si>
  <si>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</si>
  <si>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</si>
  <si>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</si>
  <si>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</si>
  <si>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</si>
  <si>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</si>
  <si>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</si>
  <si>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</si>
  <si>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</si>
  <si>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</si>
  <si>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</si>
  <si>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</si>
  <si>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</si>
  <si>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</si>
  <si>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</si>
  <si>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</si>
  <si>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</si>
  <si>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</si>
  <si>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</si>
  <si>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</si>
  <si>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</si>
  <si>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</si>
  <si>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</si>
  <si>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</si>
  <si>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</si>
  <si>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</si>
  <si>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</si>
  <si>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</si>
  <si>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</si>
  <si>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</si>
  <si>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</si>
  <si>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</si>
  <si>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</si>
  <si>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</si>
  <si>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</si>
  <si>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</si>
  <si>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</si>
  <si>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</si>
  <si>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</si>
  <si>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</si>
  <si>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</si>
  <si>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</si>
  <si>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</si>
  <si>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</si>
  <si>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</si>
  <si>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</si>
  <si>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</si>
  <si>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</si>
  <si>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</si>
  <si>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</si>
  <si>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</si>
  <si>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</si>
  <si>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</si>
  <si>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</si>
  <si>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</si>
  <si>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</si>
  <si>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</si>
  <si>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</si>
  <si>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</si>
  <si>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</si>
  <si>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</si>
  <si>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</si>
  <si>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</si>
  <si>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</si>
  <si>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</si>
  <si>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</si>
  <si>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</si>
  <si>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</si>
  <si>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</si>
  <si>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</si>
  <si>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</si>
  <si>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</si>
  <si>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</si>
  <si>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</si>
  <si>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</si>
  <si>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</si>
  <si>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</si>
  <si>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</si>
  <si>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</si>
  <si>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</si>
  <si>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</si>
  <si>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</si>
  <si>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</si>
  <si>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</si>
  <si>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</si>
  <si>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</si>
  <si>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</si>
  <si>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</si>
  <si>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</si>
  <si>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</si>
  <si>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</si>
  <si>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</si>
  <si>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</si>
  <si>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</si>
  <si>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</si>
  <si>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</si>
  <si>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</si>
  <si>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</si>
  <si>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</si>
  <si>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</si>
  <si>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</si>
  <si>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</si>
  <si>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</si>
  <si>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</si>
  <si>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</si>
  <si>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</si>
  <si>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</si>
  <si>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</si>
  <si>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</si>
  <si>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</si>
  <si>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</si>
  <si>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</si>
  <si>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</si>
  <si>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</si>
  <si>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</si>
  <si>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</si>
  <si>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</si>
  <si>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</si>
  <si>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</si>
  <si>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</si>
  <si>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</si>
  <si>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</si>
  <si>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</si>
  <si>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</si>
  <si>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</si>
  <si>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</si>
  <si>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</si>
  <si>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</si>
  <si>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</si>
  <si>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</si>
  <si>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</si>
  <si>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</si>
  <si>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</si>
  <si>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</si>
  <si>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</si>
  <si>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</si>
  <si>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</si>
  <si>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</si>
  <si>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</si>
  <si>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</si>
  <si>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</si>
  <si>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</si>
  <si>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</si>
  <si>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</si>
  <si>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</si>
  <si>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</si>
  <si>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</si>
  <si>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</si>
  <si>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</si>
  <si>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</si>
  <si>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</si>
  <si>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</si>
  <si>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</si>
  <si>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</si>
  <si>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</si>
  <si>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</si>
  <si>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</si>
  <si>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</si>
  <si>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</si>
  <si>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</si>
  <si>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</si>
  <si>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</si>
  <si>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</si>
  <si>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</si>
  <si>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</si>
  <si>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</si>
  <si>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</si>
  <si>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</si>
  <si>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</si>
  <si>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</si>
  <si>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</si>
  <si>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</si>
  <si>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</si>
  <si>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</si>
  <si>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</si>
  <si>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</si>
  <si>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</si>
  <si>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</si>
  <si>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</si>
  <si>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</si>
  <si>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</si>
  <si>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</si>
  <si>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</si>
  <si>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</si>
  <si>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</si>
  <si>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</si>
  <si>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</si>
  <si>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</si>
  <si>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</si>
  <si>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</si>
  <si>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</si>
  <si>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</si>
  <si>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</si>
  <si>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</si>
  <si>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</si>
  <si>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</si>
  <si>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</si>
  <si>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</si>
  <si>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</si>
  <si>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</si>
  <si>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</si>
  <si>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</si>
  <si>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</si>
  <si>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</si>
  <si>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</si>
  <si>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</si>
  <si>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</si>
  <si>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</si>
  <si>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</si>
  <si>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</si>
  <si>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</si>
  <si>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</si>
  <si>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</si>
  <si>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</si>
  <si>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</si>
  <si>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</si>
  <si>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</si>
  <si>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</si>
  <si>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</si>
  <si>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</si>
  <si>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</si>
  <si>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</si>
  <si>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</si>
  <si>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</si>
  <si>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</si>
  <si>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</si>
  <si>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</si>
  <si>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</si>
  <si>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</si>
  <si>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</si>
  <si>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</si>
  <si>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</si>
  <si>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</si>
  <si>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</si>
  <si>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</si>
  <si>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</si>
  <si>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</si>
  <si>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</si>
  <si>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</si>
  <si>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</si>
  <si>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</si>
  <si>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</si>
  <si>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</si>
  <si>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</si>
  <si>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</si>
  <si>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</si>
  <si>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</si>
  <si>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</si>
  <si>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</si>
  <si>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</si>
  <si>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</si>
  <si>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</si>
  <si>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</si>
  <si>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</si>
  <si>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</si>
  <si>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</si>
  <si>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</si>
  <si>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</si>
  <si>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</si>
  <si>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</si>
  <si>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</si>
  <si>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</si>
  <si>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</si>
  <si>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</si>
  <si>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</si>
  <si>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</si>
  <si>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</si>
  <si>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</si>
  <si>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</si>
  <si>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</si>
  <si>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</si>
  <si>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</si>
  <si>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</si>
  <si>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</si>
  <si>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</si>
  <si>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</si>
  <si>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</si>
  <si>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</si>
  <si>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</si>
  <si>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</si>
  <si>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</si>
  <si>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</si>
  <si>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</si>
  <si>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</si>
  <si>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</si>
  <si>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</si>
  <si>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</si>
  <si>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</si>
  <si>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</si>
  <si>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</si>
  <si>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</si>
  <si>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</si>
  <si>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</si>
  <si>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</si>
  <si>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</si>
  <si>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</si>
  <si>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</si>
  <si>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</si>
  <si>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</si>
  <si>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</si>
  <si>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</si>
  <si>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</si>
  <si>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</si>
  <si>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</si>
  <si>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</si>
  <si>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</si>
  <si>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</si>
  <si>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</si>
  <si>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</si>
  <si>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</si>
  <si>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</si>
  <si>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</si>
  <si>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</si>
  <si>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</si>
  <si>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</si>
  <si>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</si>
  <si>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</si>
  <si>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</si>
  <si>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</si>
  <si>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</si>
  <si>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</si>
  <si>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</si>
  <si>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</si>
  <si>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</si>
  <si>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</si>
  <si>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</si>
  <si>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</si>
  <si>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</si>
  <si>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</si>
  <si>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</si>
  <si>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</si>
  <si>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</si>
  <si>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</si>
  <si>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</si>
  <si>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</si>
  <si>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</si>
  <si>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</si>
  <si>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</si>
  <si>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</si>
  <si>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</si>
  <si>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</si>
  <si>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</si>
  <si>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</si>
  <si>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</si>
  <si>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</si>
  <si>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</si>
  <si>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</si>
  <si>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</si>
  <si>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</si>
  <si>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</si>
  <si>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</si>
  <si>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</si>
  <si>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</si>
  <si>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</si>
  <si>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</si>
  <si>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</si>
  <si>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</si>
  <si>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</si>
  <si>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</si>
  <si>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</si>
  <si>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</si>
  <si>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</si>
  <si>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</si>
  <si>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</si>
  <si>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</si>
  <si>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</si>
  <si>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</si>
  <si>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</si>
  <si>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</si>
  <si>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</si>
  <si>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</si>
  <si>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</si>
  <si>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</si>
  <si>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</si>
  <si>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</si>
  <si>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</si>
  <si>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</si>
  <si>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</si>
  <si>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</si>
  <si>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</si>
  <si>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</si>
  <si>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</si>
  <si>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</si>
  <si>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</si>
  <si>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</si>
  <si>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</si>
  <si>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</si>
  <si>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</si>
  <si>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</si>
  <si>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</si>
  <si>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</si>
  <si>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</si>
  <si>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</si>
  <si>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</si>
  <si>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</si>
  <si>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</si>
  <si>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</si>
  <si>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</si>
  <si>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</si>
  <si>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</si>
  <si>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</si>
  <si>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</si>
  <si>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</si>
  <si>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</si>
  <si>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</si>
  <si>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</si>
  <si>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</si>
  <si>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</si>
  <si>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</si>
  <si>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</si>
  <si>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</si>
  <si>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</si>
  <si>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</si>
  <si>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</si>
  <si>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</si>
  <si>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</si>
  <si>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</si>
  <si>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</si>
  <si>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</si>
  <si>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</si>
  <si>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</si>
  <si>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</si>
  <si>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</si>
  <si>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</si>
  <si>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</si>
  <si>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</si>
  <si>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</si>
  <si>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</si>
  <si>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</si>
  <si>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</si>
  <si>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</si>
  <si>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</si>
  <si>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</si>
  <si>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</si>
  <si>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</si>
  <si>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</si>
  <si>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</si>
  <si>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</si>
  <si>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</si>
  <si>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</si>
  <si>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</si>
  <si>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</si>
  <si>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</si>
  <si>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</si>
  <si>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</si>
  <si>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</si>
  <si>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</si>
  <si>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</si>
  <si>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</si>
  <si>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</si>
  <si>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</si>
  <si>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</si>
  <si>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</si>
  <si>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</si>
  <si>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</si>
  <si>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</si>
  <si>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</si>
  <si>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</si>
  <si>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</si>
  <si>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</si>
  <si>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</si>
  <si>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</si>
  <si>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</si>
  <si>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</si>
  <si>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</si>
  <si>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</si>
  <si>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</si>
  <si>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</si>
  <si>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</si>
  <si>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</si>
  <si>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</si>
  <si>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</si>
  <si>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</si>
  <si>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</si>
  <si>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</si>
  <si>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</si>
  <si>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</si>
  <si>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</si>
  <si>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</si>
  <si>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</si>
  <si>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</si>
  <si>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</si>
  <si>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</si>
  <si>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</si>
  <si>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</si>
  <si>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</si>
  <si>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</si>
  <si>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</si>
  <si>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</si>
  <si>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</si>
  <si>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</si>
  <si>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</si>
  <si>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</si>
  <si>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</si>
  <si>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</si>
  <si>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</si>
  <si>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</si>
  <si>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</si>
  <si>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</si>
  <si>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</si>
  <si>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</si>
  <si>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</si>
  <si>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</si>
  <si>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</si>
  <si>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</si>
  <si>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</si>
  <si>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</si>
  <si>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</si>
  <si>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</si>
  <si>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</si>
  <si>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</si>
  <si>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</si>
  <si>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</si>
  <si>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</si>
  <si>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</si>
  <si>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</si>
  <si>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</si>
  <si>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</si>
  <si>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</si>
  <si>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</si>
  <si>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</si>
  <si>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</si>
  <si>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</si>
  <si>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</si>
  <si>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</si>
  <si>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</si>
  <si>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</si>
  <si>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</si>
  <si>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</si>
  <si>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</si>
  <si>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</si>
  <si>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</si>
  <si>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</si>
  <si>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</si>
  <si>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</si>
  <si>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</si>
  <si>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</si>
  <si>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</si>
  <si>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</si>
  <si>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</si>
  <si>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</si>
  <si>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</si>
  <si>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</si>
  <si>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</si>
  <si>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</si>
  <si>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</si>
  <si>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</si>
  <si>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</si>
  <si>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</si>
  <si>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</si>
  <si>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</si>
  <si>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</si>
  <si>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</si>
  <si>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</si>
  <si>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</si>
  <si>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</si>
  <si>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</si>
  <si>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</si>
  <si>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</si>
  <si>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</si>
  <si>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</si>
  <si>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</si>
  <si>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</si>
  <si>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</si>
  <si>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</si>
  <si>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</si>
  <si>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</si>
  <si>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</si>
  <si>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</si>
  <si>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</si>
  <si>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</si>
  <si>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</si>
  <si>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</si>
  <si>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</si>
  <si>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</si>
  <si>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</si>
  <si>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</si>
  <si>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</si>
  <si>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</si>
  <si>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</si>
  <si>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</si>
  <si>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</si>
  <si>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</si>
  <si>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</si>
  <si>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</si>
  <si>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</si>
  <si>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</si>
  <si>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</si>
  <si>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</si>
  <si>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</si>
  <si>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</si>
  <si>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</si>
  <si>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</si>
  <si>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</si>
  <si>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</si>
  <si>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</si>
  <si>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</si>
  <si>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</si>
  <si>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</si>
  <si>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</si>
  <si>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</si>
  <si>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</si>
  <si>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</si>
  <si>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</si>
  <si>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</si>
  <si>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</si>
  <si>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</si>
  <si>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</si>
  <si>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</si>
  <si>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</si>
  <si>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</si>
  <si>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</si>
  <si>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</si>
  <si>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</si>
  <si>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</si>
  <si>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</si>
  <si>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</si>
  <si>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</si>
  <si>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</si>
  <si>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</si>
  <si>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</si>
  <si>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</si>
  <si>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</si>
  <si>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</si>
  <si>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</si>
  <si>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</si>
  <si>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</si>
  <si>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</si>
  <si>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</si>
  <si>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</si>
  <si>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</si>
  <si>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</si>
  <si>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</si>
  <si>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</si>
  <si>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</si>
  <si>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</si>
  <si>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</si>
  <si>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</si>
  <si>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</si>
  <si>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</si>
  <si>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</si>
  <si>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</si>
  <si>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</si>
  <si>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</si>
  <si>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</si>
  <si>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</si>
  <si>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</si>
  <si>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</si>
  <si>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</si>
  <si>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</si>
  <si>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</si>
  <si>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</si>
  <si>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</si>
  <si>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</si>
  <si>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</si>
  <si>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</si>
  <si>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</si>
  <si>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</si>
  <si>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</si>
  <si>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</si>
  <si>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</si>
  <si>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</si>
  <si>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</si>
  <si>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</si>
  <si>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</si>
  <si>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</si>
  <si>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</si>
  <si>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</si>
  <si>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</si>
  <si>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</si>
  <si>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</si>
  <si>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</si>
  <si>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</si>
  <si>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</si>
  <si>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</si>
  <si>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</si>
  <si>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</si>
  <si>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</si>
  <si>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</si>
  <si>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</si>
  <si>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</si>
  <si>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</si>
  <si>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</si>
  <si>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</si>
  <si>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</si>
  <si>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</si>
  <si>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</si>
  <si>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</si>
  <si>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</si>
  <si>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</si>
  <si>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</si>
  <si>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</si>
  <si>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</si>
  <si>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</si>
  <si>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</si>
  <si>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</si>
  <si>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</si>
  <si>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</si>
  <si>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</si>
  <si>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</si>
  <si>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</si>
  <si>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</si>
  <si>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</si>
  <si>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</si>
  <si>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</si>
  <si>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</si>
  <si>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</si>
  <si>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</si>
  <si>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</si>
  <si>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</si>
  <si>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</si>
  <si>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</si>
  <si>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</si>
  <si>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</si>
  <si>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</si>
  <si>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</si>
  <si>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</si>
  <si>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</si>
  <si>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</si>
  <si>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</si>
  <si>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</si>
  <si>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</si>
  <si>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</si>
  <si>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</si>
  <si>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</si>
  <si>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</si>
  <si>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</si>
  <si>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</si>
  <si>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</si>
  <si>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</si>
  <si>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</si>
  <si>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</si>
  <si>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</si>
  <si>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</si>
  <si>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</si>
  <si>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</si>
  <si>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</si>
  <si>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</si>
  <si>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</si>
  <si>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</si>
  <si>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</si>
  <si>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</si>
  <si>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</si>
  <si>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</si>
  <si>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</si>
  <si>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</si>
  <si>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</si>
  <si>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</si>
  <si>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</si>
  <si>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</si>
  <si>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</si>
  <si>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</si>
  <si>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</si>
  <si>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</si>
  <si>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</si>
  <si>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</si>
  <si>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</si>
  <si>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</si>
  <si>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</si>
  <si>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</si>
  <si>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</si>
  <si>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</si>
  <si>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</si>
  <si>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</si>
  <si>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</si>
  <si>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</si>
  <si>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</si>
  <si>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</si>
  <si>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</si>
  <si>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</si>
  <si>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</si>
  <si>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</si>
  <si>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</si>
  <si>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</si>
  <si>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</si>
  <si>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</si>
  <si>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</si>
  <si>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</si>
  <si>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</si>
  <si>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</si>
  <si>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</si>
  <si>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</si>
  <si>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</si>
  <si>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</si>
  <si>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</si>
  <si>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</si>
  <si>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</si>
  <si>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</si>
  <si>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</si>
  <si>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</si>
  <si>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</si>
  <si>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</si>
  <si>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</si>
  <si>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</si>
  <si>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</si>
  <si>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</si>
  <si>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</si>
  <si>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</si>
  <si>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</si>
  <si>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</si>
  <si>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</si>
  <si>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</si>
  <si>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</si>
  <si>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</si>
  <si>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</si>
  <si>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</si>
  <si>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</si>
  <si>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</si>
  <si>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</si>
  <si>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</si>
  <si>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</si>
  <si>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</si>
  <si>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</si>
  <si>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</si>
  <si>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</si>
  <si>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</si>
  <si>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</si>
  <si>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</si>
  <si>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</si>
  <si>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</si>
  <si>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</si>
  <si>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</si>
  <si>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</si>
  <si>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</si>
  <si>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</si>
  <si>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</si>
  <si>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</si>
  <si>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</si>
  <si>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</si>
  <si>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</si>
  <si>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</si>
  <si>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</si>
  <si>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</si>
  <si>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</si>
  <si>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</si>
  <si>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</si>
  <si>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</si>
  <si>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</si>
  <si>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</si>
  <si>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</si>
  <si>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</si>
  <si>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</si>
  <si>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</si>
  <si>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</si>
  <si>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</si>
  <si>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</si>
  <si>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</si>
  <si>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</si>
  <si>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</si>
  <si>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</si>
  <si>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</si>
  <si>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</si>
  <si>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</si>
  <si>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</si>
  <si>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</si>
  <si>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</si>
  <si>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</si>
  <si>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</si>
  <si>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</si>
  <si>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</si>
  <si>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</si>
  <si>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</si>
  <si>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</si>
  <si>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</si>
  <si>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</si>
  <si>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</si>
  <si>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</si>
  <si>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</si>
  <si>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</si>
  <si>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</si>
  <si>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</si>
  <si>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</si>
  <si>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</si>
  <si>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</si>
  <si>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</si>
  <si>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</si>
  <si>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</si>
  <si>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</si>
  <si>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</si>
  <si>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</si>
  <si>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</si>
  <si>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</si>
  <si>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</si>
  <si>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</si>
  <si>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</si>
  <si>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</si>
  <si>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</si>
  <si>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</si>
  <si>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</si>
  <si>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</si>
  <si>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</si>
  <si>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</si>
  <si>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</si>
  <si>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</si>
  <si>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</si>
  <si>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</si>
  <si>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</si>
  <si>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</si>
  <si>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</si>
  <si>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</si>
  <si>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</si>
  <si>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</si>
  <si>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</si>
  <si>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</si>
  <si>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</si>
  <si>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</si>
  <si>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</si>
  <si>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</si>
  <si>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</si>
  <si>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</si>
  <si>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</si>
  <si>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</si>
  <si>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</si>
  <si>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</si>
  <si>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</si>
  <si>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</si>
  <si>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</si>
  <si>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</si>
  <si>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</si>
  <si>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</si>
  <si>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</si>
  <si>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</si>
  <si>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</si>
  <si>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</si>
  <si>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</si>
  <si>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</si>
  <si>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</si>
  <si>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</si>
  <si>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</si>
  <si>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</si>
  <si>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</si>
  <si>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</si>
  <si>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</si>
  <si>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</si>
  <si>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</si>
  <si>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</si>
  <si>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</si>
  <si>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</si>
  <si>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</si>
  <si>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</si>
  <si>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</si>
  <si>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</si>
  <si>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</si>
  <si>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</si>
  <si>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</si>
  <si>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</si>
  <si>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</si>
  <si>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</si>
  <si>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</si>
  <si>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</si>
  <si>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</si>
  <si>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</si>
  <si>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</si>
  <si>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</si>
  <si>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</si>
  <si>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</si>
  <si>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</si>
  <si>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</si>
  <si>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</si>
  <si>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</si>
  <si>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</si>
  <si>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</si>
  <si>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</si>
  <si>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</si>
  <si>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</si>
  <si>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</si>
  <si>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</si>
  <si>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</si>
  <si>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</si>
  <si>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</si>
  <si>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</si>
  <si>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</si>
  <si>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</si>
  <si>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</si>
  <si>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</si>
  <si>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</si>
  <si>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</si>
  <si>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</si>
  <si>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</si>
  <si>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</si>
  <si>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</si>
  <si>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</si>
  <si>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</si>
  <si>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</si>
  <si>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</si>
  <si>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</si>
  <si>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</si>
  <si>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</si>
  <si>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</si>
  <si>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</si>
  <si>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</si>
  <si>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</si>
  <si>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</si>
  <si>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</si>
  <si>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</si>
  <si>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</si>
  <si>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</si>
  <si>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</si>
  <si>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</si>
  <si>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</si>
  <si>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</si>
  <si>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</si>
  <si>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</si>
  <si>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</si>
  <si>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</si>
  <si>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</si>
  <si>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</si>
  <si>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</si>
  <si>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</si>
  <si>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</si>
  <si>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</si>
  <si>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</si>
  <si>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</si>
  <si>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</si>
  <si>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</si>
  <si>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</si>
  <si>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</si>
  <si>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</si>
  <si>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</si>
  <si>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</si>
  <si>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</si>
  <si>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</si>
  <si>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</si>
  <si>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</si>
  <si>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</si>
  <si>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</si>
  <si>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</si>
  <si>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</si>
  <si>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</si>
  <si>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</si>
  <si>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</si>
  <si>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</si>
  <si>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</si>
  <si>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</si>
  <si>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</si>
  <si>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</si>
  <si>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</si>
  <si>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</si>
  <si>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</si>
  <si>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</si>
  <si>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</si>
  <si>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</si>
  <si>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</si>
  <si>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</si>
  <si>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</si>
  <si>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</si>
  <si>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</si>
  <si>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</si>
  <si>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</si>
  <si>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</si>
  <si>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</si>
  <si>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</si>
  <si>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</si>
  <si>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</si>
  <si>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</si>
  <si>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</si>
  <si>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</si>
  <si>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</si>
  <si>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</si>
  <si>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</si>
  <si>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</si>
  <si>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</si>
  <si>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</si>
  <si>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</si>
  <si>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</si>
  <si>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</si>
  <si>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</si>
  <si>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</si>
  <si>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</si>
  <si>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</si>
  <si>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</si>
  <si>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</si>
  <si>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</si>
  <si>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</si>
  <si>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</si>
  <si>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</si>
  <si>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</si>
  <si>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</si>
  <si>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</si>
  <si>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</si>
  <si>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</si>
  <si>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</si>
  <si>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</si>
  <si>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</si>
  <si>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</si>
  <si>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</si>
  <si>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</si>
  <si>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</si>
  <si>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</si>
  <si>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</si>
  <si>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</si>
  <si>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</si>
  <si>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</si>
  <si>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</si>
  <si>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</si>
  <si>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</si>
  <si>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</si>
  <si>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</si>
  <si>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</si>
  <si>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</si>
  <si>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</si>
  <si>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</si>
  <si>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</si>
  <si>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</si>
  <si>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</si>
  <si>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</si>
  <si>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</si>
  <si>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</si>
  <si>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</si>
  <si>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</si>
  <si>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</si>
  <si>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</si>
  <si>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</si>
  <si>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</si>
  <si>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</si>
  <si>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</si>
  <si>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</si>
  <si>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</si>
  <si>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</si>
  <si>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</si>
  <si>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</si>
  <si>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</si>
  <si>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</si>
  <si>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</si>
  <si>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</si>
  <si>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</si>
  <si>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</si>
  <si>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</si>
  <si>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</si>
  <si>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</si>
  <si>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</si>
  <si>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</si>
  <si>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</si>
  <si>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</si>
  <si>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</si>
  <si>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</si>
  <si>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</si>
  <si>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</si>
  <si>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</si>
  <si>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</si>
  <si>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</si>
  <si>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</si>
  <si>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</si>
  <si>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</si>
  <si>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</si>
  <si>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</si>
  <si>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</si>
  <si>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</si>
  <si>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</si>
  <si>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</si>
  <si>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</si>
  <si>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</si>
  <si>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</si>
  <si>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</si>
  <si>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</si>
  <si>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</si>
  <si>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</si>
  <si>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</si>
  <si>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</si>
  <si>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</si>
  <si>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</si>
  <si>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</si>
  <si>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</si>
  <si>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</si>
  <si>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</si>
  <si>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</si>
  <si>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</si>
  <si>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</si>
  <si>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</si>
  <si>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</si>
  <si>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</si>
  <si>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</si>
  <si>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</si>
  <si>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</si>
  <si>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</si>
  <si>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</si>
  <si>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</si>
  <si>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</si>
  <si>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</si>
  <si>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</si>
  <si>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</si>
  <si>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</si>
  <si>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</si>
  <si>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</si>
  <si>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</si>
  <si>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</si>
  <si>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</si>
  <si>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</si>
  <si>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</si>
  <si>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</si>
  <si>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</si>
  <si>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</si>
  <si>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</si>
  <si>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</si>
  <si>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</si>
  <si>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</si>
  <si>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</si>
  <si>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</si>
  <si>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</si>
  <si>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</si>
  <si>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</si>
  <si>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</si>
  <si>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</si>
  <si>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</si>
  <si>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</si>
  <si>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</si>
  <si>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</si>
  <si>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</si>
  <si>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</si>
  <si>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</si>
  <si>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</si>
  <si>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</si>
  <si>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</si>
  <si>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</si>
  <si>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</si>
  <si>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</si>
  <si>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</si>
  <si>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</si>
  <si>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</si>
  <si>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</si>
  <si>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</si>
  <si>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</si>
  <si>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</si>
  <si>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</si>
  <si>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</si>
  <si>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</si>
  <si>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</si>
  <si>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</si>
  <si>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</si>
  <si>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</si>
  <si>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</si>
  <si>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</si>
  <si>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</si>
  <si>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</si>
  <si>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</si>
  <si>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</si>
  <si>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</si>
  <si>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</si>
  <si>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</si>
  <si>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</si>
  <si>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</si>
  <si>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</si>
  <si>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</si>
  <si>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</si>
  <si>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</si>
  <si>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</si>
  <si>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</si>
  <si>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</si>
  <si>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</si>
  <si>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</si>
  <si>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</si>
  <si>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</si>
  <si>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</si>
  <si>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</si>
  <si>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</si>
  <si>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</si>
  <si>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</si>
  <si>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</si>
  <si>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</si>
  <si>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</si>
  <si>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</si>
  <si>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</si>
  <si>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</si>
  <si>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</si>
  <si>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</si>
  <si>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</si>
  <si>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</si>
  <si>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</si>
  <si>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</si>
  <si>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</si>
  <si>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</si>
  <si>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</si>
  <si>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</si>
  <si>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</si>
  <si>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</si>
  <si>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</si>
  <si>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</si>
  <si>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</si>
  <si>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</si>
  <si>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</si>
  <si>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</si>
  <si>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</si>
  <si>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</si>
  <si>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</si>
  <si>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</si>
  <si>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</si>
  <si>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</si>
  <si>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</si>
  <si>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</si>
  <si>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</si>
  <si>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</si>
  <si>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</si>
  <si>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</si>
  <si>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</si>
  <si>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</si>
  <si>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</si>
  <si>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</si>
  <si>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</si>
  <si>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</si>
  <si>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</si>
  <si>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</si>
  <si>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</si>
  <si>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</si>
  <si>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</si>
  <si>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</si>
  <si>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</si>
  <si>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</si>
  <si>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</si>
  <si>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</si>
  <si>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</si>
  <si>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</si>
  <si>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</si>
  <si>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</si>
  <si>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</si>
  <si>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</si>
  <si>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</si>
  <si>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</si>
  <si>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</si>
  <si>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</si>
  <si>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</si>
  <si>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</si>
  <si>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</si>
  <si>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</si>
  <si>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</si>
  <si>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</si>
  <si>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</si>
  <si>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</si>
  <si>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</si>
  <si>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</si>
  <si>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</si>
  <si>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</si>
  <si>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</si>
  <si>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</si>
  <si>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</si>
  <si>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</si>
  <si>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</si>
  <si>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</si>
  <si>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</si>
  <si>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</si>
  <si>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</si>
  <si>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</si>
  <si>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</si>
  <si>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</si>
  <si>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</si>
  <si>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</si>
  <si>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</si>
  <si>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</si>
  <si>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</si>
  <si>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</si>
  <si>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</si>
  <si>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</si>
  <si>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</si>
  <si>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</si>
  <si>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</si>
  <si>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</si>
  <si>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</si>
  <si>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</si>
  <si>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</si>
  <si>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</si>
  <si>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</si>
  <si>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</si>
  <si>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</si>
  <si>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</si>
  <si>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</si>
  <si>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</si>
  <si>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</si>
  <si>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</si>
  <si>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</si>
  <si>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</si>
  <si>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</si>
  <si>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</si>
  <si>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</si>
  <si>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</si>
  <si>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</si>
  <si>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</si>
  <si>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</si>
  <si>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</si>
  <si>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</si>
  <si>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</si>
  <si>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</si>
  <si>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</si>
  <si>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</si>
  <si>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</si>
  <si>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</si>
  <si>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</si>
  <si>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</si>
  <si>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</si>
  <si>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</si>
  <si>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</si>
  <si>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</si>
  <si>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</si>
  <si>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</si>
  <si>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</si>
  <si>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</si>
  <si>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</si>
  <si>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</si>
  <si>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</si>
  <si>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</si>
  <si>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</si>
  <si>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</si>
  <si>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</si>
  <si>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</si>
  <si>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</si>
  <si>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</si>
  <si>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</si>
  <si>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</si>
  <si>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</si>
  <si>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</si>
  <si>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</si>
  <si>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</si>
  <si>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</si>
  <si>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</si>
  <si>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</si>
  <si>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</si>
  <si>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</si>
  <si>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</si>
  <si>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</si>
  <si>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</si>
  <si>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</si>
  <si>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</si>
  <si>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</si>
  <si>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</si>
  <si>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</si>
  <si>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</si>
  <si>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</si>
  <si>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</si>
  <si>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</si>
  <si>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</si>
  <si>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</si>
  <si>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</si>
  <si>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</si>
  <si>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</si>
  <si>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</si>
  <si>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</si>
  <si>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</si>
  <si>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</si>
  <si>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</si>
  <si>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</si>
  <si>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</si>
  <si>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</si>
  <si>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</si>
  <si>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</si>
  <si>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</si>
  <si>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</si>
  <si>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</si>
  <si>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</si>
  <si>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</si>
  <si>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</si>
  <si>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</si>
  <si>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</si>
  <si>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</si>
  <si>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</si>
  <si>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</si>
  <si>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</si>
  <si>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</si>
  <si>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</si>
  <si>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</si>
  <si>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</si>
  <si>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</si>
  <si>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</si>
  <si>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</si>
  <si>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</si>
  <si>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</si>
  <si>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</si>
  <si>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</si>
  <si>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</si>
  <si>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</si>
  <si>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</si>
  <si>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</si>
  <si>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</si>
  <si>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</si>
  <si>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</si>
  <si>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</si>
  <si>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</si>
  <si>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</si>
  <si>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</si>
  <si>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</si>
  <si>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</si>
  <si>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</si>
  <si>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</si>
  <si>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</si>
  <si>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</si>
  <si>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</si>
  <si>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</si>
  <si>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</si>
  <si>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</si>
  <si>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</si>
  <si>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</si>
  <si>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</si>
  <si>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</si>
  <si>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</si>
  <si>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</si>
  <si>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</si>
  <si>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</si>
  <si>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</si>
  <si>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</si>
  <si>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</si>
  <si>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</si>
  <si>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</si>
  <si>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</si>
  <si>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</si>
  <si>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</si>
  <si>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</si>
  <si>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</si>
  <si>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</si>
  <si>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</si>
  <si>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</si>
  <si>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</si>
  <si>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</si>
  <si>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</si>
  <si>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</si>
  <si>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</si>
  <si>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</si>
  <si>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</si>
  <si>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</si>
  <si>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</si>
  <si>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</si>
  <si>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</si>
  <si>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</si>
  <si>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</si>
  <si>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</si>
  <si>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</si>
  <si>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</si>
  <si>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</si>
  <si>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</si>
  <si>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</si>
  <si>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</si>
  <si>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</si>
  <si>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</si>
  <si>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</si>
  <si>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</si>
  <si>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</si>
  <si>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</si>
  <si>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</si>
  <si>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</si>
  <si>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</si>
  <si>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</si>
  <si>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</si>
  <si>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</si>
  <si>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</si>
  <si>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</si>
  <si>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</si>
  <si>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</si>
  <si>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</si>
  <si>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</si>
  <si>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</si>
  <si>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</si>
  <si>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</si>
  <si>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</si>
  <si>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</si>
  <si>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</si>
  <si>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</si>
  <si>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</si>
  <si>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</si>
  <si>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</si>
  <si>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</si>
  <si>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</si>
  <si>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</si>
  <si>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</si>
  <si>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</si>
  <si>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</si>
  <si>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</si>
  <si>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</si>
  <si>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</si>
  <si>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</si>
  <si>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</si>
  <si>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</si>
  <si>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</si>
  <si>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</si>
  <si>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</si>
  <si>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</si>
  <si>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</si>
  <si>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</si>
  <si>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</si>
  <si>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</si>
  <si>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</si>
  <si>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</si>
  <si>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</si>
  <si>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</si>
  <si>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</si>
  <si>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</si>
  <si>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</si>
  <si>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</si>
  <si>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</si>
  <si>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</si>
  <si>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</si>
  <si>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</si>
  <si>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</si>
  <si>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</si>
  <si>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</si>
  <si>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</si>
  <si>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</si>
  <si>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</si>
  <si>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</si>
  <si>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</si>
  <si>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</si>
  <si>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</si>
  <si>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</si>
  <si>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</si>
  <si>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</si>
  <si>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</si>
  <si>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</si>
  <si>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</si>
  <si>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</si>
  <si>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</si>
  <si>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</si>
  <si>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</si>
  <si>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</si>
  <si>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</si>
  <si>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</si>
  <si>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</si>
  <si>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</si>
  <si>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</si>
  <si>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</si>
  <si>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</si>
  <si>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</si>
  <si>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</si>
  <si>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</si>
  <si>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</si>
  <si>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</si>
  <si>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</si>
  <si>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</si>
  <si>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</si>
  <si>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</si>
  <si>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</si>
  <si>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</si>
  <si>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</si>
  <si>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</si>
  <si>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</si>
  <si>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</si>
  <si>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</si>
  <si>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</si>
  <si>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</si>
  <si>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</si>
  <si>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</si>
  <si>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</si>
  <si>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</si>
  <si>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</si>
  <si>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</si>
  <si>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</si>
  <si>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</si>
  <si>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</si>
  <si>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</si>
  <si>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</si>
  <si>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</si>
  <si>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</si>
  <si>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</si>
  <si>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</si>
  <si>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</si>
  <si>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</si>
  <si>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</si>
  <si>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</si>
  <si>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</si>
  <si>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</si>
  <si>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</si>
  <si>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</si>
  <si>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</si>
  <si>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</si>
  <si>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</si>
  <si>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</si>
  <si>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</si>
  <si>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</si>
  <si>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</si>
  <si>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</si>
  <si>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</si>
  <si>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</si>
  <si>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</si>
  <si>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</si>
  <si>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</si>
  <si>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</si>
  <si>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</si>
  <si>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</si>
  <si>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</si>
  <si>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</si>
  <si>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</si>
  <si>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</si>
  <si>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</si>
  <si>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</si>
  <si>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</si>
  <si>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</si>
  <si>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</si>
  <si>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</si>
  <si>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</si>
  <si>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</si>
  <si>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</si>
  <si>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</si>
  <si>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</si>
  <si>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</si>
  <si>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</si>
  <si>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</si>
  <si>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</si>
  <si>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</si>
  <si>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</si>
  <si>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</si>
  <si>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</si>
  <si>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</si>
  <si>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</si>
  <si>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</si>
  <si>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</si>
  <si>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</si>
  <si>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</si>
  <si>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</si>
  <si>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</si>
  <si>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</si>
  <si>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</si>
  <si>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</si>
  <si>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</si>
  <si>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</si>
  <si>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</si>
  <si>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</si>
  <si>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</si>
  <si>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</si>
  <si>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</si>
  <si>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</si>
  <si>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</si>
  <si>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</si>
  <si>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</si>
  <si>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</si>
  <si>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</si>
  <si>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</si>
  <si>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</si>
  <si>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</si>
  <si>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</si>
  <si>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</si>
  <si>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</si>
  <si>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</si>
  <si>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</si>
  <si>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</si>
  <si>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</si>
  <si>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</si>
  <si>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</si>
  <si>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</si>
  <si>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</si>
  <si>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</si>
  <si>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</si>
  <si>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</si>
  <si>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</si>
  <si>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</si>
  <si>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</si>
  <si>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</si>
  <si>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</si>
  <si>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</si>
  <si>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</si>
  <si>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</si>
  <si>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</si>
  <si>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</si>
  <si>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</si>
  <si>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</si>
  <si>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</si>
  <si>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</si>
  <si>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</si>
  <si>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</si>
  <si>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</si>
  <si>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</si>
  <si>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</si>
  <si>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</si>
  <si>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</si>
  <si>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</si>
  <si>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</si>
  <si>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</si>
  <si>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</si>
  <si>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</si>
  <si>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</si>
  <si>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</si>
  <si>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</si>
  <si>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</si>
  <si>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</si>
  <si>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</si>
  <si>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</si>
  <si>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</si>
  <si>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</si>
  <si>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</si>
  <si>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</si>
  <si>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</si>
  <si>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</si>
  <si>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</si>
  <si>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</si>
  <si>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</si>
  <si>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</si>
  <si>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</si>
  <si>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</si>
  <si>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</si>
  <si>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</si>
  <si>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</si>
  <si>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</si>
  <si>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</si>
  <si>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</si>
  <si>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</si>
  <si>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</si>
  <si>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</si>
  <si>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</si>
  <si>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</si>
  <si>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</si>
  <si>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</si>
  <si>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</si>
  <si>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</si>
  <si>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</si>
  <si>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</si>
  <si>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</si>
  <si>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</si>
  <si>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</si>
  <si>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</si>
  <si>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</si>
  <si>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</si>
  <si>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</si>
  <si>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</si>
  <si>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</si>
  <si>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</si>
  <si>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</si>
  <si>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</si>
  <si>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</si>
  <si>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</si>
  <si>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</si>
  <si>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</si>
  <si>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</si>
  <si>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</si>
  <si>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</si>
  <si>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</si>
  <si>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</si>
  <si>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</si>
  <si>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</si>
  <si>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</si>
  <si>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</si>
  <si>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</si>
  <si>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</si>
  <si>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</si>
  <si>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</si>
  <si>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</si>
  <si>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</si>
  <si>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</si>
  <si>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</si>
  <si>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</si>
  <si>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</si>
  <si>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</si>
  <si>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</si>
  <si>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</si>
  <si>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</si>
  <si>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</si>
  <si>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</si>
  <si>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</si>
  <si>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</si>
  <si>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</si>
  <si>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</si>
  <si>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</si>
  <si>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</si>
  <si>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</si>
  <si>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</si>
  <si>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</si>
  <si>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</si>
  <si>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</si>
  <si>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</si>
  <si>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</si>
  <si>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</si>
  <si>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</si>
  <si>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</si>
  <si>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</si>
  <si>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</si>
  <si>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</si>
  <si>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</si>
  <si>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</si>
  <si>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</si>
  <si>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</si>
  <si>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</si>
  <si>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</si>
  <si>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</si>
  <si>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</si>
  <si>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</si>
  <si>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</si>
  <si>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</si>
  <si>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</si>
  <si>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</si>
  <si>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</si>
  <si>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</si>
  <si>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</si>
  <si>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</si>
  <si>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</si>
  <si>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</si>
  <si>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</si>
  <si>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</si>
  <si>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</si>
  <si>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</si>
  <si>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</si>
  <si>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</si>
  <si>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</si>
  <si>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</si>
  <si>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</si>
  <si>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</si>
  <si>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</si>
  <si>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</si>
  <si>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</si>
  <si>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</si>
  <si>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</si>
  <si>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</si>
  <si>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</si>
  <si>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</si>
  <si>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</si>
  <si>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</si>
  <si>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</si>
  <si>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</si>
  <si>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</si>
  <si>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</si>
  <si>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</si>
  <si>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</si>
  <si>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</si>
  <si>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</si>
  <si>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</si>
  <si>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</si>
  <si>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</si>
  <si>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</si>
  <si>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</si>
  <si>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</si>
  <si>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</si>
  <si>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</si>
  <si>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</si>
  <si>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</si>
  <si>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</si>
  <si>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</si>
  <si>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</si>
  <si>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</si>
  <si>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</si>
  <si>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</si>
  <si>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</si>
  <si>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</si>
  <si>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</si>
  <si>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</si>
  <si>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</si>
  <si>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</si>
  <si>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</si>
  <si>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</si>
  <si>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</si>
  <si>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</si>
  <si>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</si>
  <si>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</si>
  <si>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</si>
  <si>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</si>
  <si>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</si>
  <si>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</si>
  <si>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</si>
  <si>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</si>
  <si>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</si>
  <si>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</si>
  <si>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</si>
  <si>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</si>
  <si>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</si>
  <si>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</si>
  <si>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</si>
  <si>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</si>
  <si>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</si>
  <si>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</si>
  <si>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</si>
  <si>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</si>
  <si>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</si>
  <si>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</si>
  <si>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</si>
  <si>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</si>
  <si>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</si>
  <si>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</si>
  <si>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</si>
  <si>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</si>
  <si>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</si>
  <si>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</si>
  <si>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</si>
  <si>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</si>
  <si>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</si>
  <si>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</si>
  <si>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</si>
  <si>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</si>
  <si>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</si>
  <si>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</si>
  <si>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</si>
  <si>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</si>
  <si>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</si>
  <si>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</si>
  <si>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</si>
  <si>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</si>
  <si>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</si>
  <si>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</si>
  <si>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</si>
  <si>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</si>
  <si>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</si>
  <si>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</si>
  <si>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</si>
  <si>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</si>
  <si>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</si>
  <si>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</si>
  <si>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</si>
  <si>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</si>
  <si>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</si>
  <si>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</si>
  <si>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</si>
  <si>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</si>
  <si>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</si>
  <si>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</si>
  <si>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</si>
  <si>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</si>
  <si>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</si>
  <si>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</si>
  <si>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</si>
  <si>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</si>
  <si>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</si>
  <si>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</si>
  <si>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</si>
  <si>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</si>
  <si>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</si>
  <si>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</si>
  <si>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</si>
  <si>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</si>
  <si>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</si>
  <si>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</si>
  <si>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</si>
  <si>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</si>
  <si>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</si>
  <si>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</si>
  <si>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</si>
  <si>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</si>
  <si>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</si>
  <si>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</si>
  <si>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</si>
  <si>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</si>
  <si>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</si>
  <si>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</si>
  <si>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</si>
  <si>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</si>
  <si>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</si>
  <si>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</si>
  <si>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</si>
  <si>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</si>
  <si>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</si>
  <si>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</si>
  <si>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</si>
  <si>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</si>
  <si>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</si>
  <si>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</si>
  <si>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</si>
  <si>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</si>
  <si>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</si>
  <si>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</si>
  <si>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</si>
  <si>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</si>
  <si>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</si>
  <si>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</si>
  <si>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</si>
  <si>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</si>
  <si>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</si>
  <si>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</si>
  <si>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</si>
  <si>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</si>
  <si>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</si>
  <si>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</si>
  <si>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</si>
  <si>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</si>
  <si>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</si>
  <si>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</si>
  <si>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</si>
  <si>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</si>
  <si>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</si>
  <si>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</si>
  <si>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</si>
  <si>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</si>
  <si>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</si>
  <si>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</si>
  <si>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</si>
  <si>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</si>
  <si>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</si>
  <si>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</si>
  <si>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</si>
  <si>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</si>
  <si>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</si>
  <si>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</si>
  <si>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</si>
  <si>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</si>
  <si>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</si>
  <si>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</si>
  <si>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</si>
  <si>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</si>
  <si>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</si>
  <si>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</si>
  <si>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</si>
  <si>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</si>
  <si>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</si>
  <si>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</si>
  <si>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</si>
  <si>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</si>
  <si>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</si>
  <si>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</si>
  <si>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</si>
  <si>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</si>
  <si>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</si>
  <si>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</si>
  <si>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</si>
  <si>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</si>
  <si>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</si>
  <si>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</si>
  <si>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</si>
  <si>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</si>
  <si>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</si>
  <si>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</si>
  <si>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</si>
  <si>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</si>
  <si>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</si>
  <si>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</si>
  <si>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</si>
  <si>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</si>
  <si>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</si>
  <si>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</si>
  <si>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</si>
  <si>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</si>
  <si>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</si>
  <si>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</si>
  <si>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</si>
  <si>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</si>
  <si>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</si>
  <si>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</si>
  <si>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</si>
  <si>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</si>
  <si>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</si>
  <si>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</si>
  <si>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</si>
  <si>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</si>
  <si>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</si>
  <si>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</si>
  <si>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</si>
  <si>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</si>
  <si>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</si>
  <si>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</si>
  <si>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</si>
  <si>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</si>
  <si>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</si>
  <si>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</si>
  <si>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</si>
  <si>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</si>
  <si>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</si>
  <si>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</si>
  <si>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</si>
  <si>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</si>
  <si>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</si>
  <si>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</si>
  <si>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</si>
  <si>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</si>
  <si>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</si>
  <si>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</si>
  <si>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</si>
  <si>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</si>
  <si>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</si>
  <si>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</si>
  <si>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</si>
  <si>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</si>
  <si>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</si>
  <si>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</si>
  <si>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</si>
  <si>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</si>
  <si>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</si>
  <si>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</si>
  <si>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</si>
  <si>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</si>
  <si>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</si>
  <si>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</si>
  <si>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</si>
  <si>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</si>
  <si>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</si>
  <si>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</si>
  <si>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</si>
  <si>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</si>
  <si>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</si>
  <si>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</si>
  <si>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</si>
  <si>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</si>
  <si>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</si>
  <si>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</si>
  <si>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</si>
  <si>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</si>
  <si>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</si>
  <si>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</si>
  <si>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</si>
  <si>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</si>
  <si>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</si>
  <si>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</si>
  <si>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</si>
  <si>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</si>
  <si>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</si>
  <si>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</si>
  <si>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</si>
  <si>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</si>
  <si>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</si>
  <si>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</si>
  <si>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</si>
  <si>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</si>
  <si>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</si>
  <si>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</si>
  <si>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</si>
  <si>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</si>
  <si>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</si>
  <si>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</si>
  <si>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</si>
  <si>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</si>
  <si>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</si>
  <si>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</si>
  <si>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</si>
  <si>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</si>
  <si>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</si>
  <si>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</si>
  <si>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</si>
  <si>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</si>
  <si>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</si>
  <si>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</si>
  <si>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</si>
  <si>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</si>
  <si>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</si>
  <si>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</si>
  <si>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</si>
  <si>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</si>
  <si>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</si>
  <si>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</si>
  <si>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</si>
  <si>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</si>
  <si>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</si>
  <si>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</si>
  <si>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</si>
  <si>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</si>
  <si>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</si>
  <si>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</si>
  <si>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</si>
  <si>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</si>
  <si>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</si>
  <si>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</si>
  <si>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</si>
  <si>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</si>
  <si>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</si>
  <si>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</si>
  <si>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</si>
  <si>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</si>
  <si>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</si>
  <si>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</si>
  <si>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</si>
  <si>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</si>
  <si>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</si>
  <si>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</si>
  <si>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</si>
  <si>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</si>
  <si>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</si>
  <si>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</si>
  <si>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</si>
  <si>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</si>
  <si>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</si>
  <si>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</si>
  <si>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</si>
  <si>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</si>
  <si>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</si>
  <si>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</si>
  <si>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</si>
  <si>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</si>
  <si>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</si>
  <si>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</si>
  <si>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</si>
  <si>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</si>
  <si>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</si>
  <si>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</si>
  <si>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</si>
  <si>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</si>
  <si>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</si>
  <si>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</si>
  <si>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</si>
  <si>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</si>
  <si>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</si>
  <si>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</si>
  <si>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</si>
  <si>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</si>
  <si>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</si>
  <si>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</si>
  <si>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</si>
  <si>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</si>
  <si>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</si>
  <si>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</si>
  <si>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</si>
  <si>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</si>
  <si>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</si>
  <si>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</si>
  <si>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</si>
  <si>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</si>
  <si>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</si>
  <si>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</si>
  <si>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</si>
  <si>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</si>
  <si>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</si>
  <si>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</si>
  <si>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</si>
  <si>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</si>
  <si>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</si>
  <si>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</si>
  <si>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</si>
  <si>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</si>
  <si>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</si>
  <si>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</si>
  <si>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</si>
  <si>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</si>
  <si>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</si>
  <si>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</si>
  <si>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</si>
  <si>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</si>
  <si>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</si>
  <si>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</si>
  <si>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</si>
  <si>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</si>
  <si>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</si>
  <si>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</si>
  <si>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</si>
  <si>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</si>
  <si>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</si>
  <si>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</si>
  <si>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</si>
  <si>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</si>
  <si>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</si>
  <si>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</si>
  <si>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</si>
  <si>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</si>
  <si>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</si>
  <si>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</si>
  <si>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</si>
  <si>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</si>
  <si>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</si>
  <si>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</si>
  <si>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</si>
  <si>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</si>
  <si>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</si>
  <si>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</si>
  <si>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</si>
  <si>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</si>
  <si>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</si>
  <si>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</si>
  <si>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</si>
  <si>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</si>
  <si>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</si>
  <si>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</si>
  <si>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</si>
  <si>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</si>
  <si>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</si>
  <si>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</si>
  <si>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</si>
  <si>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</si>
  <si>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</si>
  <si>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</si>
  <si>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</si>
  <si>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</si>
  <si>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</si>
  <si>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</si>
  <si>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</si>
  <si>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</si>
  <si>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</si>
  <si>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</si>
  <si>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</si>
  <si>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</si>
  <si>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</si>
  <si>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</si>
  <si>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</si>
  <si>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</si>
  <si>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</si>
  <si>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</si>
  <si>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</si>
  <si>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</si>
  <si>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</si>
  <si>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</si>
  <si>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</si>
  <si>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</si>
  <si>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</si>
  <si>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</si>
  <si>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</si>
  <si>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</si>
  <si>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</si>
  <si>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</si>
  <si>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</si>
  <si>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</si>
  <si>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</si>
  <si>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</si>
  <si>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</si>
  <si>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</si>
  <si>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</si>
  <si>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</si>
  <si>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</si>
  <si>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</si>
  <si>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</si>
  <si>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</si>
  <si>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</si>
  <si>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</si>
  <si>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</si>
  <si>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</si>
  <si>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</si>
  <si>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</si>
  <si>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</si>
  <si>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</si>
  <si>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</si>
  <si>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</si>
  <si>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</si>
  <si>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</si>
  <si>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</si>
  <si>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</si>
  <si>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</si>
  <si>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</si>
  <si>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</si>
  <si>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</si>
  <si>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</si>
  <si>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</si>
  <si>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</si>
  <si>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</si>
  <si>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</si>
  <si>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</si>
  <si>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</si>
  <si>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</si>
  <si>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</si>
  <si>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</si>
  <si>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</si>
  <si>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</si>
  <si>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</si>
  <si>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</si>
  <si>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</si>
  <si>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</si>
  <si>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</si>
  <si>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</si>
  <si>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</si>
  <si>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</si>
  <si>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</si>
  <si>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</si>
  <si>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</si>
  <si>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</si>
  <si>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</si>
  <si>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</si>
  <si>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</si>
  <si>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</si>
  <si>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</si>
  <si>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</si>
  <si>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</si>
  <si>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</si>
  <si>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</si>
  <si>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</si>
  <si>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</si>
  <si>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</si>
  <si>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</si>
  <si>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</si>
  <si>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</si>
  <si>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</si>
  <si>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</si>
  <si>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</si>
  <si>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</si>
  <si>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</si>
  <si>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</si>
  <si>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</si>
  <si>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</si>
  <si>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</si>
  <si>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</si>
  <si>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</si>
  <si>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</si>
  <si>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</si>
  <si>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</si>
  <si>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</si>
  <si>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</si>
  <si>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</si>
  <si>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</si>
  <si>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</si>
  <si>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</si>
  <si>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</si>
  <si>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</si>
  <si>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</si>
  <si>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</si>
  <si>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</si>
  <si>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</si>
  <si>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</si>
  <si>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</si>
  <si>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</si>
  <si>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</si>
  <si>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</si>
  <si>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</si>
  <si>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</si>
  <si>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</si>
  <si>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</si>
  <si>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</si>
  <si>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</si>
  <si>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</si>
  <si>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</si>
  <si>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</si>
  <si>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</si>
  <si>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</si>
  <si>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</si>
  <si>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</si>
  <si>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</si>
  <si>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</si>
  <si>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</si>
  <si>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</si>
  <si>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</si>
  <si>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</si>
  <si>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</si>
  <si>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</si>
  <si>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</si>
  <si>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</si>
  <si>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</si>
  <si>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</si>
  <si>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</si>
  <si>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</si>
  <si>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</si>
  <si>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</si>
  <si>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</si>
  <si>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</si>
  <si>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</si>
  <si>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</si>
  <si>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</si>
  <si>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</si>
  <si>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</si>
  <si>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</si>
  <si>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</si>
  <si>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</si>
  <si>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</si>
  <si>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</si>
  <si>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</si>
  <si>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</si>
  <si>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</si>
  <si>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</si>
  <si>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</si>
  <si>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</si>
  <si>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</si>
  <si>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</si>
  <si>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</si>
  <si>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</si>
  <si>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</si>
  <si>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</si>
  <si>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</si>
  <si>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</si>
  <si>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</si>
  <si>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</si>
  <si>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</si>
  <si>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</si>
  <si>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</si>
  <si>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</si>
  <si>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</si>
  <si>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</si>
  <si>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</si>
  <si>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</si>
  <si>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</si>
  <si>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</si>
  <si>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</si>
  <si>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</si>
  <si>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</si>
  <si>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</si>
  <si>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</si>
  <si>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</si>
  <si>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</si>
  <si>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</si>
  <si>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</si>
  <si>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</si>
  <si>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</si>
  <si>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</si>
  <si>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</si>
  <si>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</si>
  <si>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</si>
  <si>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</si>
  <si>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</si>
  <si>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</si>
  <si>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</si>
  <si>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</si>
  <si>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</si>
  <si>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</si>
  <si>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</si>
  <si>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</si>
  <si>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</si>
  <si>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</si>
  <si>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</si>
  <si>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</si>
  <si>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</si>
  <si>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</si>
  <si>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</si>
  <si>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</si>
  <si>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</si>
  <si>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</si>
  <si>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</si>
  <si>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</si>
  <si>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</si>
  <si>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</si>
  <si>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</si>
  <si>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</si>
  <si>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</si>
  <si>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</si>
  <si>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</si>
  <si>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</si>
  <si>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</si>
  <si>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</si>
  <si>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</si>
  <si>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</si>
  <si>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</si>
  <si>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</si>
  <si>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</si>
  <si>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</si>
  <si>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</si>
  <si>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</si>
  <si>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</si>
  <si>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</si>
  <si>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</si>
  <si>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</si>
  <si>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</si>
  <si>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</si>
  <si>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</si>
  <si>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</si>
  <si>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</si>
  <si>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</si>
  <si>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</si>
  <si>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</si>
  <si>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</si>
  <si>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</si>
  <si>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</si>
  <si>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</si>
  <si>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</si>
  <si>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</si>
  <si>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</si>
  <si>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</si>
  <si>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</si>
  <si>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</si>
  <si>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</si>
  <si>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</si>
  <si>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</si>
  <si>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</si>
  <si>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</si>
  <si>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</si>
  <si>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</si>
  <si>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</si>
  <si>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</si>
  <si>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</si>
  <si>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</si>
  <si>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</si>
  <si>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</si>
  <si>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</si>
  <si>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</si>
  <si>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</si>
  <si>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</si>
  <si>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</si>
  <si>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</si>
  <si>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</si>
  <si>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</si>
  <si>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</si>
  <si>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</si>
  <si>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</si>
  <si>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</si>
  <si>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</si>
  <si>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</si>
  <si>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</si>
  <si>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</si>
  <si>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</si>
  <si>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</si>
  <si>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</si>
  <si>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</si>
  <si>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</si>
  <si>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</si>
  <si>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</si>
  <si>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</si>
  <si>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</si>
  <si>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</si>
  <si>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</si>
  <si>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</si>
  <si>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</si>
  <si>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</si>
  <si>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</si>
  <si>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</si>
  <si>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</si>
  <si>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</si>
  <si>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</si>
  <si>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</si>
  <si>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</si>
  <si>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</si>
  <si>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</si>
  <si>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</si>
  <si>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</si>
  <si>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</si>
  <si>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</si>
  <si>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</si>
  <si>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</si>
  <si>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</si>
  <si>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</si>
  <si>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</si>
  <si>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</si>
  <si>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</si>
  <si>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</si>
  <si>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</si>
  <si>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</si>
  <si>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</si>
  <si>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</si>
  <si>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</si>
  <si>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</si>
  <si>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</si>
  <si>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</si>
  <si>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</si>
  <si>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</si>
  <si>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</si>
  <si>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</si>
  <si>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</si>
  <si>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</si>
  <si>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</si>
  <si>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</si>
  <si>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</si>
  <si>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</si>
  <si>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</si>
  <si>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</si>
  <si>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</si>
  <si>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</si>
  <si>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</si>
  <si>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</si>
  <si>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</si>
  <si>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</si>
  <si>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</si>
  <si>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</si>
  <si>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</si>
  <si>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</si>
  <si>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</si>
  <si>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</si>
  <si>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</si>
  <si>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</si>
  <si>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</si>
  <si>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</si>
  <si>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</si>
  <si>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</si>
  <si>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</si>
  <si>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</si>
  <si>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</si>
  <si>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</si>
  <si>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</si>
  <si>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</si>
  <si>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</si>
  <si>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</si>
  <si>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</si>
  <si>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</si>
  <si>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</si>
  <si>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</si>
  <si>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</si>
  <si>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</si>
  <si>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</si>
  <si>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</si>
  <si>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</si>
  <si>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</si>
  <si>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</si>
  <si>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</si>
  <si>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</si>
  <si>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</si>
  <si>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</si>
  <si>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</si>
  <si>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</si>
  <si>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</si>
  <si>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</si>
  <si>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</si>
  <si>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</si>
  <si>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</si>
  <si>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</si>
  <si>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</si>
  <si>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</si>
  <si>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</si>
  <si>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</si>
  <si>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</si>
  <si>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</si>
  <si>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</si>
  <si>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</si>
  <si>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</si>
  <si>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</si>
  <si>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</si>
  <si>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</si>
  <si>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</si>
  <si>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</si>
  <si>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</si>
  <si>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</si>
  <si>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</si>
  <si>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</si>
  <si>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</si>
  <si>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</si>
  <si>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</si>
  <si>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</si>
  <si>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</si>
  <si>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</si>
  <si>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</si>
  <si>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</si>
  <si>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</si>
  <si>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</si>
  <si>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</si>
  <si>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</si>
  <si>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</si>
  <si>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</si>
  <si>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</si>
  <si>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</si>
  <si>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</si>
  <si>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</si>
  <si>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</si>
  <si>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</si>
  <si>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</si>
  <si>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</si>
  <si>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</si>
  <si>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</si>
  <si>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</si>
  <si>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</si>
  <si>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</si>
  <si>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</si>
  <si>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</si>
  <si>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</si>
  <si>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</si>
  <si>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</si>
  <si>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</si>
  <si>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</si>
  <si>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</si>
  <si>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</si>
  <si>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</si>
  <si>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</si>
  <si>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</si>
  <si>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</si>
  <si>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</si>
  <si>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</si>
  <si>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</si>
  <si>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</si>
  <si>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</si>
  <si>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</si>
  <si>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</si>
  <si>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</si>
  <si>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</si>
  <si>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</si>
  <si>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</si>
  <si>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</si>
  <si>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</si>
  <si>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</si>
  <si>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</si>
  <si>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</si>
  <si>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</si>
  <si>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</si>
  <si>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</si>
  <si>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</si>
  <si>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</si>
  <si>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</si>
  <si>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</si>
  <si>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</si>
  <si>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</si>
  <si>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</si>
  <si>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</si>
  <si>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</si>
  <si>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</si>
  <si>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</si>
  <si>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</si>
  <si>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</si>
  <si>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</si>
  <si>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</si>
  <si>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</si>
  <si>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</si>
  <si>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</si>
  <si>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</si>
  <si>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</si>
  <si>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</si>
  <si>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</si>
  <si>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</si>
  <si>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</si>
  <si>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</si>
  <si>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</si>
  <si>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</si>
  <si>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</si>
  <si>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</si>
  <si>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</si>
  <si>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</si>
  <si>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</si>
  <si>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</si>
  <si>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</si>
  <si>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</si>
  <si>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</si>
  <si>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</si>
  <si>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</si>
  <si>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</si>
  <si>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</si>
  <si>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</si>
  <si>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</si>
  <si>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</si>
  <si>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</si>
  <si>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</si>
  <si>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</si>
  <si>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</si>
  <si>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</si>
  <si>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</si>
  <si>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</si>
  <si>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</si>
  <si>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</si>
  <si>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</si>
  <si>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</si>
  <si>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</si>
  <si>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</si>
  <si>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</si>
  <si>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</si>
  <si>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</si>
  <si>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</si>
  <si>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</si>
  <si>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</si>
  <si>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</si>
  <si>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</si>
  <si>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</si>
  <si>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</si>
  <si>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</si>
  <si>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</si>
  <si>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</si>
  <si>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</si>
  <si>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</si>
  <si>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</si>
  <si>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</si>
  <si>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</si>
  <si>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</si>
  <si>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</si>
  <si>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</si>
  <si>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</si>
  <si>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</si>
  <si>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</si>
  <si>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</si>
  <si>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</si>
  <si>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</si>
  <si>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</si>
  <si>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</si>
  <si>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</si>
  <si>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</si>
  <si>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</si>
  <si>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</si>
  <si>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</si>
  <si>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</si>
  <si>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</si>
  <si>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</si>
  <si>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</si>
  <si>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</si>
  <si>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</si>
  <si>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</si>
  <si>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</si>
  <si>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</si>
  <si>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</si>
  <si>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</si>
  <si>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</si>
  <si>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</si>
  <si>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</si>
  <si>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</si>
  <si>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</si>
  <si>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</si>
  <si>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</si>
  <si>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</si>
  <si>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</si>
  <si>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</si>
  <si>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</si>
  <si>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</si>
  <si>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</si>
  <si>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</si>
  <si>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</si>
  <si>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</si>
  <si>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</si>
  <si>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</si>
  <si>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</si>
  <si>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</si>
  <si>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</si>
  <si>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</si>
  <si>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</si>
  <si>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</si>
  <si>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</si>
  <si>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</si>
  <si>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</si>
  <si>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</si>
  <si>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</si>
  <si>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</si>
  <si>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</si>
  <si>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</si>
  <si>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</si>
  <si>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</si>
  <si>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</si>
  <si>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</si>
  <si>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</si>
  <si>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</si>
  <si>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</si>
  <si>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</si>
  <si>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</si>
  <si>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</si>
  <si>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</si>
  <si>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</si>
  <si>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</si>
  <si>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</si>
  <si>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</si>
  <si>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</si>
  <si>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</si>
  <si>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</si>
  <si>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</si>
  <si>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</si>
  <si>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</si>
  <si>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</si>
  <si>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</si>
  <si>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</si>
  <si>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</si>
  <si>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</si>
  <si>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</si>
  <si>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</si>
  <si>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</si>
  <si>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</si>
  <si>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</si>
  <si>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</si>
  <si>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</si>
  <si>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</si>
  <si>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</si>
  <si>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</si>
  <si>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</si>
  <si>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</si>
  <si>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</si>
  <si>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</si>
  <si>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</si>
  <si>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</si>
  <si>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</si>
  <si>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</si>
  <si>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</si>
  <si>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</si>
  <si>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</si>
  <si>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</si>
  <si>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</si>
  <si>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</si>
  <si>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</si>
  <si>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</si>
  <si>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</si>
  <si>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</si>
  <si>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</si>
  <si>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</si>
  <si>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</si>
  <si>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</si>
  <si>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</si>
  <si>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</si>
  <si>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</si>
  <si>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</si>
  <si>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</si>
  <si>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</si>
  <si>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</si>
  <si>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</si>
  <si>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</si>
  <si>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</si>
  <si>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</si>
  <si>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</si>
  <si>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</si>
  <si>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</si>
  <si>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</si>
  <si>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</si>
  <si>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</si>
  <si>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</si>
  <si>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</si>
  <si>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</si>
  <si>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</si>
  <si>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</si>
  <si>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</si>
  <si>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</si>
  <si>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</si>
  <si>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</si>
  <si>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</si>
  <si>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</si>
  <si>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</si>
  <si>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</si>
  <si>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</si>
  <si>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</si>
  <si>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</si>
  <si>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</si>
  <si>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</si>
  <si>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</si>
  <si>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</si>
  <si>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</si>
  <si>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</si>
  <si>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</si>
  <si>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</si>
  <si>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</si>
  <si>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</si>
  <si>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</si>
  <si>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</si>
  <si>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</si>
  <si>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</si>
  <si>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</si>
  <si>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</si>
  <si>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</si>
  <si>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</si>
  <si>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</si>
  <si>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</si>
  <si>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</si>
  <si>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</si>
  <si>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</si>
  <si>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</si>
  <si>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</si>
  <si>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</si>
  <si>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</si>
  <si>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</si>
  <si>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</si>
  <si>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</si>
  <si>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</si>
  <si>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</si>
  <si>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</si>
  <si>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</si>
  <si>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</si>
  <si>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</si>
  <si>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</si>
  <si>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</si>
  <si>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</si>
  <si>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</si>
  <si>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</si>
  <si>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</si>
  <si>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</si>
  <si>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</si>
  <si>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</si>
  <si>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</si>
  <si>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</si>
  <si>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</si>
  <si>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</si>
  <si>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</si>
  <si>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</si>
  <si>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</si>
  <si>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</si>
  <si>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</si>
  <si>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</si>
  <si>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</si>
  <si>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</si>
  <si>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</si>
  <si>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</si>
  <si>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</si>
  <si>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</si>
  <si>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</si>
  <si>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</si>
  <si>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</si>
  <si>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</si>
  <si>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</si>
  <si>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</si>
  <si>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</si>
  <si>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</si>
  <si>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</si>
  <si>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</si>
  <si>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</si>
  <si>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</si>
  <si>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</si>
  <si>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</si>
  <si>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</si>
  <si>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</si>
  <si>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</si>
  <si>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</si>
  <si>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</si>
  <si>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</si>
  <si>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</si>
  <si>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</si>
  <si>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</si>
  <si>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</si>
  <si>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</si>
  <si>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</si>
  <si>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</si>
  <si>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</si>
  <si>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</si>
  <si>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</si>
  <si>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</si>
  <si>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</si>
  <si>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</si>
  <si>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</si>
  <si>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</si>
  <si>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</si>
  <si>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</si>
  <si>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</si>
  <si>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</si>
  <si>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</si>
  <si>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</si>
  <si>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</si>
  <si>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</si>
  <si>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</si>
  <si>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</si>
  <si>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</si>
  <si>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</si>
  <si>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</si>
  <si>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</si>
  <si>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</si>
  <si>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</si>
  <si>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</si>
  <si>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</si>
  <si>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</si>
  <si>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</si>
  <si>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</si>
  <si>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</si>
  <si>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</si>
  <si>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</si>
  <si>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</si>
  <si>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</si>
  <si>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</si>
  <si>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</si>
  <si>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</si>
  <si>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</si>
  <si>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</si>
  <si>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</si>
  <si>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</si>
  <si>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</si>
  <si>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</si>
  <si>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</si>
  <si>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</si>
  <si>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</si>
  <si>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</si>
  <si>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</si>
  <si>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</si>
  <si>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</si>
  <si>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</si>
  <si>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</si>
  <si>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</si>
  <si>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</si>
  <si>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</si>
  <si>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</si>
  <si>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</si>
  <si>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</si>
  <si>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</si>
  <si>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</si>
  <si>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</si>
  <si>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</si>
  <si>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</si>
  <si>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</si>
  <si>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</si>
  <si>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</si>
  <si>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</si>
  <si>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</si>
  <si>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</si>
  <si>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</si>
  <si>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</si>
  <si>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</si>
  <si>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</si>
  <si>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</si>
  <si>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</si>
  <si>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</si>
  <si>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</si>
  <si>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</si>
  <si>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</si>
  <si>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</si>
  <si>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</si>
  <si>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</si>
  <si>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</si>
  <si>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</si>
  <si>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</si>
  <si>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</si>
  <si>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</si>
  <si>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</si>
  <si>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</si>
  <si>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</si>
  <si>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</si>
  <si>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</si>
  <si>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</si>
  <si>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</si>
  <si>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</si>
  <si>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</si>
  <si>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</si>
  <si>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</si>
  <si>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</si>
  <si>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</si>
  <si>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</si>
  <si>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</si>
  <si>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</si>
  <si>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</si>
  <si>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</si>
  <si>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</si>
  <si>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</si>
  <si>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</si>
  <si>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</si>
  <si>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</si>
  <si>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</si>
  <si>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</si>
  <si>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</si>
  <si>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</si>
  <si>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</si>
  <si>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</si>
  <si>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</si>
  <si>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</si>
  <si>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</si>
  <si>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</si>
  <si>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</si>
  <si>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</si>
  <si>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</si>
  <si>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</si>
  <si>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</si>
  <si>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</si>
  <si>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</si>
  <si>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</si>
  <si>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</si>
  <si>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</si>
  <si>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</si>
  <si>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</si>
  <si>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</si>
  <si>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</si>
  <si>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</si>
  <si>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</si>
  <si>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</si>
  <si>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</si>
  <si>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</si>
  <si>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</si>
  <si>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</si>
  <si>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</si>
  <si>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</si>
  <si>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</si>
  <si>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</si>
  <si>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</si>
  <si>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</si>
  <si>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</si>
  <si>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</si>
  <si>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</si>
  <si>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</si>
  <si>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</si>
  <si>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</si>
  <si>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</si>
  <si>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</si>
  <si>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</si>
  <si>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</si>
  <si>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</si>
  <si>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</si>
  <si>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</si>
  <si>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</si>
  <si>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</si>
  <si>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</si>
  <si>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</si>
  <si>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</si>
  <si>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</si>
  <si>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</si>
  <si>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</si>
  <si>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</si>
  <si>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</si>
  <si>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</si>
  <si>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</si>
  <si>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</si>
  <si>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</si>
  <si>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</si>
  <si>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</si>
  <si>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</si>
  <si>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</si>
  <si>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</si>
  <si>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</si>
  <si>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</si>
  <si>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</si>
  <si>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</si>
  <si>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</si>
  <si>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</si>
  <si>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</si>
  <si>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</si>
  <si>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</si>
  <si>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</si>
  <si>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</si>
  <si>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</si>
  <si>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</si>
  <si>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</si>
  <si>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</si>
  <si>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</si>
  <si>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</si>
  <si>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</si>
  <si>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</si>
  <si>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</si>
  <si>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</si>
  <si>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</si>
  <si>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</si>
  <si>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</si>
  <si>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</si>
  <si>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</si>
  <si>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</si>
  <si>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</si>
  <si>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</si>
  <si>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</si>
  <si>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</si>
  <si>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</si>
  <si>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</si>
  <si>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</si>
  <si>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</si>
  <si>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</si>
  <si>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</si>
  <si>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</si>
  <si>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</si>
  <si>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</si>
  <si>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</si>
  <si>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</si>
  <si>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</si>
  <si>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</si>
  <si>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</si>
  <si>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</si>
  <si>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</si>
  <si>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</si>
  <si>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</si>
  <si>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</si>
  <si>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</si>
  <si>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</si>
  <si>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</si>
  <si>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</si>
  <si>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</si>
  <si>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</si>
  <si>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</si>
  <si>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</si>
  <si>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</si>
  <si>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</si>
  <si>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</si>
  <si>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</si>
  <si>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</si>
  <si>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</si>
  <si>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</si>
  <si>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</si>
  <si>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</si>
  <si>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</si>
  <si>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</si>
  <si>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</si>
  <si>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</si>
  <si>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</si>
  <si>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</si>
  <si>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</si>
  <si>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</si>
  <si>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</si>
  <si>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</si>
  <si>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</si>
  <si>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</si>
  <si>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</si>
  <si>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</si>
  <si>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</si>
  <si>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</si>
  <si>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</si>
  <si>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</si>
  <si>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</si>
  <si>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</si>
  <si>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</si>
  <si>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</si>
  <si>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</si>
  <si>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</si>
  <si>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</si>
  <si>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</si>
  <si>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</si>
  <si>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</si>
  <si>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</si>
  <si>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</si>
  <si>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</si>
  <si>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</si>
  <si>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</si>
  <si>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</si>
  <si>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</si>
  <si>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</si>
  <si>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</si>
  <si>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</si>
  <si>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</si>
  <si>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</si>
  <si>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</si>
  <si>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</si>
  <si>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</si>
  <si>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</si>
  <si>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</si>
  <si>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</si>
  <si>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</si>
  <si>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</si>
  <si>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</si>
  <si>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</si>
  <si>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</si>
  <si>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</si>
  <si>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</si>
  <si>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</si>
  <si>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</si>
  <si>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</si>
  <si>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</si>
  <si>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</si>
  <si>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</si>
  <si>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</si>
  <si>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</si>
  <si>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</si>
  <si>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</si>
  <si>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</si>
  <si>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</si>
  <si>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</si>
  <si>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</si>
  <si>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</si>
  <si>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</si>
  <si>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</si>
  <si>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</si>
  <si>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</si>
  <si>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</si>
  <si>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</si>
  <si>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</si>
  <si>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</si>
  <si>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</si>
  <si>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</si>
  <si>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</si>
  <si>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</si>
  <si>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</si>
  <si>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</si>
  <si>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</si>
  <si>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</si>
  <si>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</si>
  <si>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</si>
  <si>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</si>
  <si>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</si>
  <si>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</si>
  <si>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</si>
  <si>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</si>
  <si>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</si>
  <si>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</si>
  <si>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</si>
  <si>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</si>
  <si>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</si>
  <si>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</si>
  <si>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</si>
  <si>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</si>
  <si>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</si>
  <si>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</si>
  <si>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</si>
  <si>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</si>
  <si>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</si>
  <si>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</si>
  <si>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</si>
  <si>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</si>
  <si>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</si>
  <si>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</si>
  <si>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</si>
  <si>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</si>
  <si>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</si>
  <si>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</si>
  <si>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</si>
  <si>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</si>
  <si>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</si>
  <si>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</si>
  <si>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</si>
  <si>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</si>
  <si>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</si>
  <si>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</si>
  <si>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</si>
  <si>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</si>
  <si>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</si>
  <si>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</si>
  <si>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</si>
  <si>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</si>
  <si>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</si>
  <si>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</si>
  <si>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</si>
  <si>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</si>
  <si>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</si>
  <si>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</si>
  <si>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</si>
  <si>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</si>
  <si>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</si>
  <si>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</si>
  <si>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</si>
  <si>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</si>
  <si>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</si>
  <si>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</si>
  <si>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</si>
  <si>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</si>
  <si>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</si>
  <si>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</si>
  <si>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</si>
  <si>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</si>
  <si>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</si>
  <si>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</si>
  <si>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</si>
  <si>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</si>
  <si>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</si>
  <si>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</si>
  <si>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</si>
  <si>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</si>
  <si>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</si>
  <si>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</si>
  <si>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</si>
  <si>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</si>
  <si>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</si>
  <si>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</si>
  <si>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</si>
  <si>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</si>
  <si>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</si>
  <si>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</si>
  <si>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</si>
  <si>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</si>
  <si>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</si>
  <si>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</si>
  <si>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</si>
  <si>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</si>
  <si>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</si>
  <si>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</si>
  <si>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</si>
  <si>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</si>
  <si>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</si>
  <si>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</si>
  <si>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</si>
  <si>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</si>
  <si>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</si>
  <si>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</si>
  <si>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</si>
  <si>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</si>
  <si>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</si>
  <si>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</si>
  <si>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</si>
  <si>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</si>
  <si>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</si>
  <si>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</si>
  <si>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</si>
  <si>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</si>
  <si>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</si>
  <si>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</si>
  <si>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</si>
  <si>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</si>
  <si>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</si>
  <si>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</si>
  <si>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</si>
  <si>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</si>
  <si>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</si>
  <si>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</si>
  <si>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</si>
  <si>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</si>
  <si>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</si>
  <si>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</si>
  <si>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</si>
  <si>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</si>
  <si>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</si>
  <si>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</si>
  <si>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</si>
  <si>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</si>
  <si>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</si>
  <si>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</si>
  <si>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</si>
  <si>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</si>
  <si>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</si>
  <si>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</si>
  <si>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</si>
  <si>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</si>
  <si>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</si>
  <si>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</si>
  <si>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</si>
  <si>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</si>
  <si>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</si>
  <si>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</si>
  <si>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</si>
  <si>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</si>
  <si>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</si>
  <si>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</si>
  <si>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</si>
  <si>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</si>
  <si>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</si>
  <si>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</si>
  <si>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</si>
  <si>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</si>
  <si>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</si>
  <si>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</si>
  <si>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</si>
  <si>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</si>
  <si>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</si>
  <si>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</si>
  <si>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</si>
  <si>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</si>
  <si>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</si>
  <si>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</si>
  <si>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</si>
  <si>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</si>
  <si>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</si>
  <si>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</si>
  <si>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</si>
  <si>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</si>
  <si>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</si>
  <si>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</si>
  <si>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</si>
  <si>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</si>
  <si>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</si>
  <si>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</si>
  <si>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</si>
  <si>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</si>
  <si>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</si>
  <si>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</si>
  <si>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</si>
  <si>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</si>
  <si>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</si>
  <si>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</si>
  <si>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</si>
  <si>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</si>
  <si>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</si>
  <si>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</si>
  <si>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</si>
  <si>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</si>
  <si>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</si>
  <si>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</si>
  <si>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</si>
  <si>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</si>
  <si>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</si>
  <si>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</si>
  <si>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</si>
  <si>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</si>
  <si>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</si>
  <si>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</si>
  <si>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</si>
  <si>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</si>
  <si>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</si>
  <si>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</si>
  <si>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</si>
  <si>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</si>
  <si>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</si>
  <si>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</si>
  <si>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</si>
  <si>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</si>
  <si>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</si>
  <si>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</si>
  <si>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</si>
  <si>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</si>
  <si>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</si>
  <si>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</si>
  <si>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</si>
  <si>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</si>
  <si>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</si>
  <si>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</si>
  <si>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</si>
  <si>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</si>
  <si>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</si>
  <si>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</si>
  <si>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</si>
  <si>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</si>
  <si>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</si>
  <si>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</si>
  <si>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</si>
  <si>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</si>
  <si>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</si>
  <si>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</si>
  <si>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</si>
  <si>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</si>
  <si>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</si>
  <si>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</si>
  <si>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</si>
  <si>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</si>
  <si>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</si>
  <si>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</si>
  <si>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</si>
  <si>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</si>
  <si>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</si>
  <si>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</si>
  <si>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</si>
  <si>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</si>
  <si>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</si>
  <si>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</si>
  <si>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</si>
  <si>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</si>
  <si>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</si>
  <si>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</si>
  <si>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</si>
  <si>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</si>
  <si>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</si>
  <si>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</si>
  <si>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</si>
  <si>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</si>
  <si>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</si>
  <si>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</si>
  <si>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</si>
  <si>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</si>
  <si>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</si>
  <si>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</si>
  <si>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</si>
  <si>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</si>
  <si>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</si>
  <si>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</si>
  <si>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</si>
  <si>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</si>
  <si>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</si>
  <si>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</si>
  <si>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</si>
  <si>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</si>
  <si>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</si>
  <si>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</si>
  <si>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</si>
  <si>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</si>
  <si>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</si>
  <si>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</si>
  <si>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</si>
  <si>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</si>
  <si>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</si>
  <si>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</si>
  <si>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</si>
  <si>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</si>
  <si>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</si>
  <si>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</si>
  <si>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</si>
  <si>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</si>
  <si>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</si>
  <si>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</si>
  <si>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</si>
  <si>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</si>
  <si>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</si>
  <si>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</si>
  <si>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</si>
  <si>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</si>
  <si>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</si>
  <si>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</si>
  <si>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</si>
  <si>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</si>
  <si>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</si>
  <si>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</si>
  <si>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</si>
  <si>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</si>
  <si>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</si>
  <si>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</si>
  <si>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</si>
  <si>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</si>
  <si>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</si>
  <si>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</si>
  <si>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</si>
  <si>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</si>
  <si>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</si>
  <si>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</si>
  <si>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</si>
  <si>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</si>
  <si>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</si>
  <si>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</si>
  <si>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</si>
  <si>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</si>
  <si>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</si>
  <si>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</si>
  <si>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</si>
  <si>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</si>
  <si>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</si>
  <si>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</si>
  <si>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</si>
  <si>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</si>
  <si>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</si>
  <si>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</si>
  <si>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</si>
  <si>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</si>
  <si>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</si>
  <si>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</si>
  <si>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</si>
  <si>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</si>
  <si>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</si>
  <si>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</si>
  <si>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</si>
  <si>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</si>
  <si>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</si>
  <si>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</si>
  <si>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</si>
  <si>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</si>
  <si>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</si>
  <si>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</si>
  <si>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</si>
  <si>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</si>
  <si>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</si>
  <si>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</si>
  <si>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</si>
  <si>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</si>
  <si>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</si>
  <si>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</si>
  <si>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</si>
  <si>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</si>
  <si>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</si>
  <si>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</si>
  <si>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</si>
  <si>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</si>
  <si>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</si>
  <si>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</si>
  <si>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</si>
  <si>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</si>
  <si>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</si>
  <si>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</si>
  <si>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</si>
  <si>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</si>
  <si>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</si>
  <si>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</si>
  <si>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</si>
  <si>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</si>
  <si>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</si>
  <si>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</si>
  <si>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</si>
  <si>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</si>
  <si>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</si>
  <si>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</si>
  <si>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</si>
  <si>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</si>
  <si>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</si>
  <si>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</si>
  <si>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</si>
  <si>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</si>
  <si>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</si>
  <si>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</si>
  <si>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</si>
  <si>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</si>
  <si>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</si>
  <si>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</si>
  <si>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</si>
  <si>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</si>
  <si>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</si>
  <si>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</si>
  <si>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</si>
  <si>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</si>
  <si>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</si>
  <si>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</si>
  <si>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</si>
  <si>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</si>
  <si>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</si>
  <si>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</si>
  <si>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</si>
  <si>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</si>
  <si>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</si>
  <si>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</si>
  <si>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</si>
  <si>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</si>
  <si>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</si>
  <si>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</si>
  <si>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</si>
  <si>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</si>
  <si>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</si>
  <si>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</si>
  <si>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</si>
  <si>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</si>
  <si>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</si>
  <si>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</si>
  <si>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</si>
  <si>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</si>
  <si>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</si>
  <si>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</si>
  <si>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</si>
  <si>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</si>
  <si>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</si>
  <si>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</si>
  <si>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</si>
  <si>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</si>
  <si>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</si>
  <si>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</si>
  <si>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</si>
  <si>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</si>
  <si>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</si>
  <si>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</si>
  <si>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</si>
  <si>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</si>
  <si>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</si>
  <si>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</si>
  <si>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</si>
  <si>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</si>
  <si>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</si>
  <si>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</si>
  <si>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</si>
  <si>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</si>
  <si>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</si>
  <si>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</si>
  <si>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</si>
  <si>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</si>
  <si>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</si>
  <si>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</si>
  <si>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</si>
  <si>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</si>
  <si>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</si>
  <si>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</si>
  <si>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</si>
  <si>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</si>
  <si>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</si>
  <si>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</si>
  <si>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</si>
  <si>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</si>
  <si>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</si>
  <si>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</si>
  <si>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</si>
  <si>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</si>
  <si>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</si>
  <si>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</si>
  <si>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</si>
  <si>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</si>
  <si>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</si>
  <si>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</si>
  <si>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</si>
  <si>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</si>
  <si>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</si>
  <si>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</si>
  <si>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</si>
  <si>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</si>
  <si>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</si>
  <si>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</si>
  <si>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</si>
  <si>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</si>
  <si>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</si>
  <si>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</si>
  <si>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</si>
  <si>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</si>
  <si>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</si>
  <si>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</si>
  <si>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</si>
  <si>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</si>
  <si>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</si>
  <si>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</si>
  <si>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</si>
  <si>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</si>
  <si>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</si>
  <si>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</si>
  <si>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</si>
  <si>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</si>
  <si>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</si>
  <si>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</si>
  <si>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</si>
  <si>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</si>
  <si>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</si>
  <si>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</si>
  <si>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</si>
  <si>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</si>
  <si>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</si>
  <si>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</si>
  <si>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</si>
  <si>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</si>
  <si>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</si>
  <si>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</si>
  <si>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</si>
  <si>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</si>
  <si>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</si>
  <si>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</si>
  <si>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</si>
  <si>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</si>
  <si>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</si>
  <si>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</si>
  <si>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</si>
  <si>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</si>
  <si>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</si>
  <si>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</si>
  <si>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</si>
  <si>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</si>
  <si>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</si>
  <si>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</si>
  <si>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</si>
  <si>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</si>
  <si>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</si>
  <si>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</si>
  <si>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</si>
  <si>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</si>
  <si>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</si>
  <si>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</si>
  <si>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</si>
  <si>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</si>
  <si>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</si>
  <si>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</si>
  <si>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</si>
  <si>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</si>
  <si>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</si>
  <si>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</si>
  <si>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</si>
  <si>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</si>
  <si>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</si>
  <si>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</si>
  <si>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</si>
  <si>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</si>
  <si>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</si>
  <si>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</si>
  <si>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</si>
  <si>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</si>
  <si>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</si>
  <si>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</si>
  <si>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</si>
  <si>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</si>
  <si>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</si>
  <si>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</si>
  <si>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</si>
  <si>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</si>
  <si>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</si>
  <si>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</si>
  <si>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</si>
  <si>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</si>
  <si>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</si>
  <si>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</si>
  <si>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</si>
  <si>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</si>
  <si>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</si>
  <si>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</si>
  <si>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</si>
  <si>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</si>
  <si>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</si>
  <si>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</si>
  <si>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</si>
  <si>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</si>
  <si>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</si>
  <si>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</si>
  <si>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</si>
  <si>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</si>
  <si>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</si>
  <si>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</si>
  <si>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</si>
  <si>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</si>
  <si>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</si>
  <si>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</si>
  <si>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</si>
  <si>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</si>
  <si>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</si>
  <si>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</si>
  <si>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</si>
  <si>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</si>
  <si>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</si>
  <si>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</si>
  <si>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</si>
  <si>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</si>
  <si>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</si>
  <si>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</si>
  <si>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</si>
  <si>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</si>
  <si>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</si>
  <si>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</si>
  <si>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</si>
  <si>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</si>
  <si>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</si>
  <si>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</si>
  <si>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</si>
  <si>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</si>
  <si>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</si>
  <si>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</si>
  <si>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</si>
  <si>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</si>
  <si>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</si>
  <si>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</si>
  <si>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</si>
  <si>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</si>
  <si>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</si>
  <si>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</si>
  <si>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</si>
  <si>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</si>
  <si>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</si>
  <si>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</si>
  <si>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</si>
  <si>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</si>
  <si>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</si>
  <si>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</si>
  <si>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</si>
  <si>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</si>
  <si>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</si>
  <si>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</si>
  <si>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</si>
  <si>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</si>
  <si>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</si>
  <si>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</si>
  <si>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</si>
  <si>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</si>
  <si>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</si>
  <si>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</si>
  <si>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</si>
  <si>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</si>
  <si>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</si>
  <si>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</si>
  <si>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</si>
  <si>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</si>
  <si>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</si>
  <si>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</si>
  <si>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</si>
  <si>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</si>
  <si>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</si>
  <si>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</si>
  <si>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</si>
  <si>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</si>
  <si>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</si>
  <si>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</si>
  <si>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</si>
  <si>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</si>
  <si>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</si>
  <si>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</si>
  <si>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</si>
  <si>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</si>
  <si>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</si>
  <si>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</si>
  <si>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</si>
  <si>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</si>
  <si>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</si>
  <si>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</si>
  <si>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</si>
  <si>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</si>
  <si>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</si>
  <si>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</si>
  <si>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</si>
  <si>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</si>
  <si>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</si>
  <si>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</si>
  <si>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</si>
  <si>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</si>
  <si>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</si>
  <si>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</si>
  <si>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</si>
  <si>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</si>
  <si>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</si>
  <si>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</si>
  <si>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</si>
  <si>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</si>
  <si>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</si>
  <si>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</si>
  <si>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</si>
  <si>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</si>
  <si>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</si>
  <si>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</si>
  <si>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</si>
  <si>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</si>
  <si>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</si>
  <si>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</si>
  <si>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</si>
  <si>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</si>
  <si>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</si>
  <si>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</si>
  <si>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</si>
  <si>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</si>
  <si>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</si>
  <si>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</si>
  <si>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</si>
  <si>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</si>
  <si>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</si>
  <si>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</si>
  <si>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</si>
  <si>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</si>
  <si>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</si>
  <si>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</si>
  <si>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</si>
  <si>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</si>
  <si>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</si>
  <si>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</si>
  <si>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</si>
  <si>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</si>
  <si>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</si>
  <si>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</si>
  <si>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</si>
  <si>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</si>
  <si>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</si>
  <si>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</si>
  <si>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</si>
  <si>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</si>
  <si>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</si>
  <si>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</si>
  <si>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</si>
  <si>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</si>
  <si>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</si>
  <si>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</si>
  <si>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</si>
  <si>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</si>
  <si>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</si>
  <si>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</si>
  <si>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</si>
  <si>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</si>
  <si>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</si>
  <si>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</si>
  <si>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</si>
  <si>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</si>
  <si>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</si>
  <si>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</si>
  <si>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</si>
  <si>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</si>
  <si>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</si>
  <si>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</si>
  <si>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</si>
  <si>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</si>
  <si>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</si>
  <si>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</si>
  <si>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</si>
  <si>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</si>
  <si>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</si>
  <si>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</si>
  <si>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</si>
  <si>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</si>
  <si>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</si>
  <si>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</si>
  <si>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</si>
  <si>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</si>
  <si>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</si>
  <si>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</si>
  <si>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</si>
  <si>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</si>
  <si>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</si>
  <si>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</si>
  <si>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</si>
  <si>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</si>
  <si>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</si>
  <si>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</si>
  <si>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</si>
  <si>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</si>
  <si>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</si>
  <si>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</si>
  <si>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</si>
  <si>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</si>
  <si>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</si>
  <si>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</si>
  <si>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</si>
  <si>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</si>
  <si>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</si>
  <si>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</si>
  <si>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</si>
  <si>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</si>
  <si>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</si>
  <si>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</si>
  <si>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</si>
  <si>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</si>
  <si>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</si>
  <si>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</si>
  <si>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</si>
  <si>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</si>
  <si>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</si>
  <si>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</si>
  <si>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</si>
  <si>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</si>
  <si>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</si>
  <si>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</si>
  <si>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</si>
  <si>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</si>
  <si>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</si>
  <si>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</si>
  <si>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</si>
  <si>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</si>
  <si>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</si>
  <si>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</si>
  <si>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</si>
  <si>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</si>
  <si>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</si>
  <si>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</si>
  <si>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</si>
  <si>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</si>
  <si>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</si>
  <si>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</si>
  <si>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</si>
  <si>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</si>
  <si>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</si>
  <si>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</si>
  <si>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</si>
  <si>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</si>
  <si>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</si>
  <si>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</si>
  <si>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</si>
  <si>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</si>
  <si>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</si>
  <si>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</si>
  <si>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</si>
  <si>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</si>
  <si>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</si>
  <si>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</si>
  <si>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</si>
  <si>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</si>
  <si>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</si>
  <si>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</si>
  <si>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</si>
  <si>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</si>
  <si>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</si>
  <si>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</si>
  <si>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</si>
  <si>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</si>
  <si>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</si>
  <si>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</si>
  <si>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</si>
  <si>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</si>
  <si>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</si>
  <si>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</si>
  <si>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</si>
  <si>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</si>
  <si>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</si>
  <si>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</si>
  <si>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</si>
  <si>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</si>
  <si>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</si>
  <si>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</si>
  <si>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</si>
  <si>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</si>
  <si>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</si>
  <si>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</si>
  <si>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</si>
  <si>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</si>
  <si>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</si>
  <si>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</si>
  <si>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</si>
  <si>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</si>
  <si>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</si>
  <si>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</si>
  <si>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</si>
  <si>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</si>
  <si>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</si>
  <si>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</si>
  <si>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</si>
  <si>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</si>
  <si>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</si>
  <si>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</si>
  <si>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</si>
  <si>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</si>
  <si>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</si>
  <si>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</si>
  <si>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</si>
  <si>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</si>
  <si>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</si>
  <si>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</si>
  <si>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</si>
  <si>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</si>
  <si>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</si>
  <si>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</si>
  <si>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</si>
  <si>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</si>
  <si>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</si>
  <si>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</si>
  <si>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</si>
  <si>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</si>
  <si>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</si>
  <si>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</si>
  <si>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</si>
  <si>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</si>
  <si>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</si>
  <si>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</si>
  <si>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</si>
  <si>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</si>
  <si>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</si>
  <si>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</si>
  <si>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</si>
  <si>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</si>
  <si>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</si>
  <si>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</si>
  <si>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</si>
  <si>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</si>
  <si>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</si>
  <si>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</si>
  <si>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</si>
  <si>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</si>
  <si>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</si>
  <si>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</si>
  <si>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</si>
  <si>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</si>
  <si>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</si>
  <si>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</si>
  <si>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</si>
  <si>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</si>
  <si>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</si>
  <si>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</si>
  <si>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</si>
  <si>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</si>
  <si>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</si>
  <si>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</si>
  <si>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</si>
  <si>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</si>
  <si>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</si>
  <si>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</si>
  <si>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</si>
  <si>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</si>
  <si>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</si>
  <si>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</si>
  <si>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</si>
  <si>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</si>
  <si>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</si>
  <si>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</si>
  <si>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</si>
  <si>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</si>
  <si>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</si>
  <si>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</si>
  <si>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</si>
  <si>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</si>
  <si>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</si>
  <si>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</si>
  <si>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</si>
  <si>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</si>
  <si>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</si>
  <si>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</si>
  <si>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</si>
  <si>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</si>
  <si>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</si>
  <si>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</si>
  <si>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</si>
  <si>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</si>
  <si>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</si>
  <si>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</si>
  <si>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</si>
  <si>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</si>
  <si>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</si>
  <si>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</si>
  <si>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</si>
  <si>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</si>
  <si>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</si>
  <si>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</si>
  <si>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</si>
  <si>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</si>
  <si>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</si>
  <si>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</si>
  <si>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</si>
  <si>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</si>
  <si>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</si>
  <si>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</si>
  <si>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</si>
  <si>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</si>
  <si>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</si>
  <si>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</si>
  <si>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</si>
  <si>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</si>
  <si>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</si>
  <si>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</si>
  <si>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</si>
  <si>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</si>
  <si>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</si>
  <si>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</si>
  <si>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</si>
  <si>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</si>
  <si>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</si>
  <si>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</si>
  <si>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</si>
  <si>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</si>
  <si>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</si>
  <si>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</si>
  <si>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</si>
  <si>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</si>
  <si>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</si>
  <si>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</si>
  <si>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</si>
  <si>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</si>
  <si>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</si>
  <si>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</si>
  <si>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</si>
  <si>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</si>
  <si>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</si>
  <si>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</si>
  <si>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</si>
  <si>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</si>
  <si>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</si>
  <si>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</si>
  <si>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</si>
  <si>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</si>
  <si>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</si>
  <si>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</si>
  <si>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</si>
  <si>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</si>
  <si>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</si>
  <si>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</si>
  <si>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</si>
  <si>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</si>
  <si>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</si>
  <si>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</si>
  <si>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</si>
  <si>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</si>
  <si>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</si>
  <si>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</si>
  <si>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</si>
  <si>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</si>
  <si>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</si>
  <si>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</si>
  <si>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</si>
  <si>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</si>
  <si>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</si>
  <si>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</si>
  <si>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</si>
  <si>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</si>
  <si>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</si>
  <si>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</si>
  <si>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</si>
  <si>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</si>
  <si>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</si>
  <si>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</si>
  <si>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</si>
  <si>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</si>
  <si>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</si>
  <si>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</si>
  <si>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</si>
  <si>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</si>
  <si>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</si>
  <si>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</si>
  <si>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</si>
  <si>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</si>
  <si>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</si>
  <si>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</si>
  <si>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</si>
  <si>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</si>
  <si>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</si>
  <si>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</si>
  <si>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</si>
  <si>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</si>
  <si>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</si>
  <si>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</si>
  <si>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</si>
  <si>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</si>
  <si>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</si>
  <si>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</si>
  <si>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</si>
  <si>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</si>
  <si>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</si>
  <si>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</si>
  <si>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</si>
  <si>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</si>
  <si>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</si>
  <si>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</si>
  <si>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</si>
  <si>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</si>
  <si>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</si>
  <si>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</si>
  <si>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</si>
  <si>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</si>
  <si>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</si>
  <si>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</si>
  <si>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</si>
  <si>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</si>
  <si>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</si>
  <si>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</si>
  <si>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</si>
  <si>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</si>
  <si>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</si>
  <si>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</si>
  <si>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</si>
  <si>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</si>
  <si>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</si>
  <si>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</si>
  <si>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</si>
  <si>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</si>
  <si>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</si>
  <si>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</si>
  <si>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</si>
  <si>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</si>
  <si>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</si>
  <si>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</si>
  <si>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</si>
  <si>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</si>
  <si>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</si>
  <si>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</si>
  <si>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</si>
  <si>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</si>
  <si>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</si>
  <si>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</si>
  <si>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</si>
  <si>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</si>
  <si>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</si>
  <si>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</si>
  <si>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</si>
  <si>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</si>
  <si>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</si>
  <si>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</si>
  <si>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</si>
  <si>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</si>
  <si>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</si>
  <si>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</si>
  <si>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</si>
  <si>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</si>
  <si>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</si>
  <si>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</si>
  <si>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</si>
  <si>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</si>
  <si>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</si>
  <si>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</si>
  <si>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</si>
  <si>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</si>
  <si>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</si>
  <si>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</si>
  <si>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</si>
  <si>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</si>
  <si>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</si>
  <si>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</si>
  <si>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</si>
  <si>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</si>
  <si>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</si>
  <si>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</si>
  <si>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</si>
  <si>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</si>
  <si>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</si>
  <si>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</si>
  <si>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</si>
  <si>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</si>
  <si>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</si>
  <si>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</si>
  <si>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</si>
  <si>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</si>
  <si>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</si>
  <si>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</si>
  <si>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</si>
  <si>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</si>
  <si>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</si>
  <si>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</si>
  <si>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</si>
  <si>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</si>
  <si>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</si>
  <si>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</si>
  <si>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</si>
  <si>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</si>
  <si>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</si>
  <si>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</si>
  <si>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</si>
  <si>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</si>
  <si>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</si>
  <si>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</si>
  <si>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</si>
  <si>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</si>
  <si>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</si>
  <si>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</si>
  <si>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</si>
  <si>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</si>
  <si>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</si>
  <si>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</si>
  <si>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</si>
  <si>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</si>
  <si>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</si>
  <si>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</si>
  <si>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</si>
  <si>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</si>
  <si>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</si>
  <si>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</si>
  <si>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</si>
  <si>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</si>
  <si>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</si>
  <si>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</si>
  <si>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</si>
  <si>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</si>
  <si>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</si>
  <si>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</si>
  <si>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</si>
  <si>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</si>
  <si>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</si>
  <si>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</si>
  <si>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</si>
  <si>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</si>
  <si>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</si>
  <si>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</si>
  <si>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</si>
  <si>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</si>
  <si>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</si>
  <si>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</si>
  <si>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</si>
  <si>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</si>
  <si>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</si>
  <si>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</si>
  <si>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</si>
  <si>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</si>
  <si>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</si>
  <si>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</si>
  <si>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</si>
  <si>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</si>
  <si>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</si>
  <si>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</si>
  <si>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</si>
  <si>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</si>
  <si>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</si>
  <si>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</si>
  <si>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</si>
  <si>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</si>
  <si>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</si>
  <si>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</si>
  <si>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</si>
  <si>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</si>
  <si>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</si>
  <si>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</si>
  <si>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</si>
  <si>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</si>
  <si>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</si>
  <si>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</si>
  <si>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</si>
  <si>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</si>
  <si>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</si>
  <si>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</si>
  <si>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</si>
  <si>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</si>
  <si>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</si>
  <si>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</si>
  <si>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</si>
  <si>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</si>
  <si>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</si>
  <si>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</si>
  <si>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</si>
  <si>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</si>
  <si>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</si>
  <si>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</si>
  <si>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</si>
  <si>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</si>
  <si>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</si>
  <si>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</si>
  <si>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</si>
  <si>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</si>
  <si>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</si>
  <si>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</si>
  <si>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</si>
  <si>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</si>
  <si>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</si>
  <si>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</si>
  <si>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</si>
  <si>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</si>
  <si>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</si>
  <si>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</si>
  <si>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</si>
  <si>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</si>
  <si>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</si>
  <si>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</si>
  <si>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</si>
  <si>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</si>
  <si>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</si>
  <si>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</si>
  <si>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</si>
  <si>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</si>
  <si>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</si>
  <si>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</si>
  <si>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</si>
  <si>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</si>
  <si>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</si>
  <si>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</si>
  <si>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</si>
  <si>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</si>
  <si>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</si>
  <si>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</si>
  <si>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</si>
  <si>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</si>
  <si>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</si>
  <si>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</si>
  <si>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</si>
  <si>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</si>
  <si>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</si>
  <si>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</si>
  <si>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</si>
  <si>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</si>
  <si>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</si>
  <si>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</si>
  <si>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</si>
  <si>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</si>
  <si>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</si>
  <si>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</si>
  <si>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</si>
  <si>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</si>
  <si>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</si>
  <si>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</si>
  <si>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</si>
  <si>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</si>
  <si>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</si>
  <si>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</si>
  <si>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</si>
  <si>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</si>
  <si>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</si>
  <si>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</si>
  <si>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</si>
  <si>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</si>
  <si>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</si>
  <si>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</si>
  <si>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</si>
  <si>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</si>
  <si>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</si>
  <si>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</si>
  <si>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</si>
  <si>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</si>
  <si>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</si>
  <si>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</si>
  <si>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</si>
  <si>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</si>
  <si>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</si>
  <si>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</si>
  <si>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</si>
  <si>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</si>
  <si>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</si>
  <si>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</si>
  <si>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</si>
  <si>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</si>
  <si>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</si>
  <si>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</si>
  <si>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</si>
  <si>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</si>
  <si>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</si>
  <si>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</si>
  <si>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</si>
  <si>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</si>
  <si>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</si>
  <si>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</si>
  <si>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</si>
  <si>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</si>
  <si>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</si>
  <si>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</si>
  <si>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</si>
  <si>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</si>
  <si>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</si>
  <si>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</si>
  <si>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</si>
  <si>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</si>
  <si>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</si>
  <si>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</si>
  <si>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</si>
  <si>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</si>
  <si>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</si>
  <si>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</si>
  <si>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</si>
  <si>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</si>
  <si>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</si>
  <si>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</si>
  <si>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</si>
  <si>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</si>
  <si>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</si>
  <si>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</si>
  <si>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</si>
  <si>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</si>
  <si>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</si>
  <si>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</si>
  <si>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</si>
  <si>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</si>
  <si>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</si>
  <si>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</si>
  <si>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</si>
  <si>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</si>
  <si>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</si>
  <si>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</si>
  <si>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</si>
  <si>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</si>
  <si>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</si>
  <si>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</si>
  <si>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</si>
  <si>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</si>
  <si>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</si>
  <si>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</si>
  <si>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</si>
  <si>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</si>
  <si>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</si>
  <si>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</si>
  <si>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</si>
  <si>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</si>
  <si>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</si>
  <si>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</si>
  <si>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</si>
  <si>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</si>
  <si>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</si>
  <si>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</si>
  <si>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</si>
  <si>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</si>
  <si>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</si>
  <si>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</si>
  <si>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</si>
  <si>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</si>
  <si>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</si>
  <si>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</si>
  <si>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</si>
  <si>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</si>
  <si>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</si>
  <si>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</si>
  <si>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</si>
  <si>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</si>
  <si>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</si>
  <si>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</si>
  <si>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</si>
  <si>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</si>
  <si>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</si>
  <si>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</si>
  <si>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</si>
  <si>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</si>
  <si>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</si>
  <si>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</si>
  <si>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</si>
  <si>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</si>
  <si>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</si>
  <si>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</si>
  <si>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</si>
  <si>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</si>
  <si>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</si>
  <si>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</si>
  <si>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</si>
  <si>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</si>
  <si>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</si>
  <si>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</si>
  <si>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</si>
  <si>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</si>
  <si>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</si>
  <si>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</si>
  <si>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</si>
  <si>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</si>
  <si>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</si>
  <si>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</si>
  <si>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</si>
  <si>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</si>
  <si>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</si>
  <si>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</si>
  <si>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</si>
  <si>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</si>
  <si>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</si>
  <si>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</si>
  <si>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</si>
  <si>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</si>
  <si>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</si>
  <si>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</si>
  <si>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</si>
  <si>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</si>
  <si>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</si>
  <si>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</si>
  <si>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</si>
  <si>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</si>
  <si>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</si>
  <si>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</si>
  <si>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</si>
  <si>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</si>
  <si>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</si>
  <si>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</si>
  <si>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</si>
  <si>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</si>
  <si>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</si>
  <si>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</si>
  <si>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</si>
  <si>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</si>
  <si>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</si>
  <si>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</si>
  <si>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</si>
  <si>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</si>
  <si>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</si>
  <si>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</si>
  <si>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</si>
  <si>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</si>
  <si>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</si>
  <si>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</si>
  <si>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</si>
  <si>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</si>
  <si>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</si>
  <si>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</si>
  <si>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</si>
  <si>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</si>
  <si>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</si>
  <si>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</si>
  <si>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</si>
  <si>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</si>
  <si>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</si>
  <si>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</si>
  <si>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</si>
  <si>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</si>
  <si>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</si>
  <si>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</si>
  <si>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</si>
  <si>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</si>
  <si>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</si>
  <si>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</si>
  <si>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</si>
  <si>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</si>
  <si>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</si>
  <si>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</si>
  <si>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</si>
  <si>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</si>
  <si>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</si>
  <si>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</si>
  <si>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</si>
  <si>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</si>
  <si>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</si>
  <si>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</si>
  <si>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</si>
  <si>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</si>
  <si>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</si>
  <si>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</si>
  <si>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</si>
  <si>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</si>
  <si>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</si>
  <si>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</si>
  <si>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</si>
  <si>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</si>
  <si>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</si>
  <si>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</si>
  <si>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</si>
  <si>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</si>
  <si>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</si>
  <si>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</si>
  <si>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</si>
  <si>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</si>
  <si>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</si>
  <si>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</si>
  <si>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</si>
  <si>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</si>
  <si>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</si>
  <si>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</si>
  <si>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</si>
  <si>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</si>
  <si>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</si>
  <si>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</si>
  <si>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</si>
  <si>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</si>
  <si>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</si>
  <si>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</si>
  <si>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</si>
  <si>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</si>
  <si>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</si>
  <si>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</si>
  <si>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</si>
  <si>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</si>
  <si>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</si>
  <si>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</si>
  <si>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</si>
  <si>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</si>
  <si>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</si>
  <si>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</si>
  <si>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</si>
  <si>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</si>
  <si>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</si>
  <si>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</si>
  <si>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</si>
  <si>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</si>
  <si>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</si>
  <si>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</si>
  <si>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</si>
  <si>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</si>
  <si>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</si>
  <si>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</si>
  <si>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</si>
  <si>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</si>
  <si>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</si>
  <si>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</si>
  <si>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</si>
  <si>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</si>
  <si>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</si>
  <si>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</si>
  <si>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</si>
  <si>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</si>
  <si>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</si>
  <si>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</si>
  <si>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</si>
  <si>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</si>
  <si>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</si>
  <si>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</si>
  <si>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</si>
  <si>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</si>
  <si>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</si>
  <si>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</si>
  <si>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</si>
  <si>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</si>
  <si>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</si>
  <si>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</si>
  <si>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</si>
  <si>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</si>
  <si>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</si>
  <si>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</si>
  <si>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</si>
  <si>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</si>
  <si>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</si>
  <si>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</si>
  <si>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</si>
  <si>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</si>
  <si>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</si>
  <si>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</si>
  <si>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</si>
  <si>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</si>
  <si>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</si>
  <si>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</si>
  <si>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</si>
  <si>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</si>
  <si>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</si>
  <si>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</si>
  <si>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</si>
  <si>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</si>
  <si>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</si>
  <si>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</si>
  <si>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</si>
  <si>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</si>
  <si>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</si>
  <si>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</si>
  <si>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</si>
  <si>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</si>
  <si>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</si>
  <si>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</si>
  <si>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</si>
  <si>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</si>
  <si>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</si>
  <si>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</si>
  <si>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</si>
  <si>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</si>
  <si>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</si>
  <si>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</si>
  <si>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</si>
  <si>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</si>
  <si>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</si>
  <si>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</si>
  <si>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</si>
  <si>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</si>
  <si>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</si>
  <si>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</si>
  <si>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</si>
  <si>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</si>
  <si>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</si>
  <si>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</si>
  <si>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</si>
  <si>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</si>
  <si>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</si>
  <si>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</si>
  <si>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</si>
  <si>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</si>
  <si>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</si>
  <si>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</si>
  <si>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</si>
  <si>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</si>
  <si>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</si>
  <si>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</si>
  <si>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</si>
  <si>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</si>
  <si>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</si>
  <si>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</si>
  <si>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</si>
  <si>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</si>
  <si>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</si>
  <si>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</si>
  <si>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</si>
  <si>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</si>
  <si>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</si>
  <si>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</si>
  <si>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</si>
  <si>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</si>
  <si>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</si>
  <si>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</si>
  <si>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</si>
  <si>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</si>
  <si>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</si>
  <si>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</si>
  <si>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</si>
  <si>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</si>
  <si>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</si>
  <si>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</si>
  <si>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</si>
  <si>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</si>
  <si>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</si>
  <si>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</si>
  <si>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</si>
  <si>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</si>
  <si>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</si>
  <si>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</si>
  <si>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</si>
  <si>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</si>
  <si>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</si>
  <si>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</si>
  <si>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</si>
  <si>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</si>
  <si>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</si>
  <si>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</si>
  <si>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</si>
  <si>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</si>
  <si>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</si>
  <si>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</si>
  <si>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</si>
  <si>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</si>
  <si>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</si>
  <si>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</si>
  <si>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</si>
  <si>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</si>
  <si>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</si>
  <si>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</si>
  <si>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</si>
  <si>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</si>
  <si>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</si>
  <si>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</si>
  <si>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</si>
  <si>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</si>
  <si>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</si>
  <si>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</si>
  <si>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</si>
  <si>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</si>
  <si>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</si>
  <si>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</si>
  <si>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</si>
  <si>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</si>
  <si>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</si>
  <si>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</si>
  <si>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</si>
  <si>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</si>
  <si>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</si>
  <si>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</si>
  <si>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</si>
  <si>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</si>
  <si>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</si>
  <si>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</si>
  <si>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</si>
  <si>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</si>
  <si>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</si>
  <si>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</si>
  <si>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</si>
  <si>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</si>
  <si>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</si>
  <si>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</si>
  <si>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</si>
  <si>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</si>
  <si>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</si>
  <si>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</si>
  <si>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</si>
  <si>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</si>
  <si>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</si>
  <si>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</si>
  <si>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</si>
  <si>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</si>
  <si>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</si>
  <si>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</si>
  <si>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</si>
  <si>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</si>
  <si>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</si>
  <si>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</si>
  <si>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</si>
  <si>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</si>
  <si>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</si>
  <si>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</si>
  <si>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</si>
  <si>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</si>
  <si>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</si>
  <si>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</si>
  <si>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</si>
  <si>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</si>
  <si>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</si>
  <si>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</si>
  <si>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</si>
  <si>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</si>
  <si>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</si>
  <si>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</si>
  <si>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</si>
  <si>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</si>
  <si>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</si>
  <si>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</si>
  <si>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</si>
  <si>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</si>
  <si>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</si>
  <si>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</si>
  <si>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</si>
  <si>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</si>
  <si>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</si>
  <si>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</si>
  <si>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</si>
  <si>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</si>
  <si>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</si>
  <si>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</si>
  <si>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</si>
  <si>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</si>
  <si>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</si>
  <si>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</si>
  <si>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</si>
  <si>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</si>
  <si>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</si>
  <si>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</si>
  <si>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</si>
  <si>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</si>
  <si>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</si>
  <si>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</si>
  <si>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</si>
  <si>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</si>
  <si>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</si>
  <si>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</si>
  <si>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</si>
  <si>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</si>
  <si>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</si>
  <si>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</si>
  <si>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</si>
  <si>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</si>
  <si>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</si>
  <si>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</si>
  <si>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</si>
  <si>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</si>
  <si>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</si>
  <si>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</si>
  <si>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</si>
  <si>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</si>
  <si>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</si>
  <si>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</si>
  <si>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</si>
  <si>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</si>
  <si>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</si>
  <si>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</si>
  <si>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</si>
  <si>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</si>
  <si>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</si>
  <si>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</si>
  <si>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</si>
  <si>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</si>
  <si>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</si>
  <si>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</si>
  <si>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</si>
  <si>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</si>
  <si>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</si>
  <si>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</si>
  <si>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</si>
  <si>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</si>
  <si>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</si>
  <si>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</si>
  <si>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</si>
  <si>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</si>
  <si>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</si>
  <si>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</si>
  <si>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</si>
  <si>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</si>
  <si>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</si>
  <si>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</si>
  <si>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</si>
  <si>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</si>
  <si>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</si>
  <si>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</si>
  <si>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</si>
  <si>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</si>
  <si>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</si>
  <si>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</si>
  <si>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</si>
  <si>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</si>
  <si>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</si>
  <si>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</si>
  <si>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</si>
  <si>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</si>
  <si>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</si>
  <si>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</si>
  <si>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</si>
  <si>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</si>
  <si>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</si>
  <si>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</si>
  <si>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</si>
  <si>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</si>
  <si>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</si>
  <si>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</si>
  <si>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</si>
  <si>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</si>
  <si>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</si>
  <si>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</si>
  <si>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</si>
  <si>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</si>
  <si>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</si>
  <si>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</si>
  <si>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</si>
  <si>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</si>
  <si>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</si>
  <si>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</si>
  <si>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</si>
  <si>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</si>
  <si>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</si>
  <si>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</si>
  <si>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</si>
  <si>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</si>
  <si>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</si>
  <si>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</si>
  <si>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</si>
  <si>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</si>
  <si>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</si>
  <si>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</si>
  <si>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</si>
  <si>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</si>
  <si>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</si>
  <si>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</si>
  <si>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</si>
  <si>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</si>
  <si>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</si>
  <si>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</si>
  <si>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</si>
  <si>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</si>
  <si>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</si>
  <si>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</si>
  <si>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</si>
  <si>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</si>
  <si>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</si>
  <si>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</si>
  <si>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</si>
  <si>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</si>
  <si>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</si>
  <si>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</si>
  <si>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</si>
  <si>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</si>
  <si>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</si>
  <si>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</si>
  <si>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</si>
  <si>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</si>
  <si>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</si>
  <si>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</si>
  <si>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</si>
  <si>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</si>
  <si>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</si>
  <si>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</si>
  <si>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</si>
  <si>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</si>
  <si>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</si>
  <si>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</si>
  <si>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</si>
  <si>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</si>
  <si>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</si>
  <si>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</si>
  <si>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</si>
  <si>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</si>
  <si>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</si>
  <si>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</si>
  <si>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</si>
  <si>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</si>
  <si>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</si>
  <si>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</si>
  <si>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</si>
  <si>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</si>
  <si>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</si>
  <si>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</si>
  <si>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</si>
  <si>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</si>
  <si>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</si>
  <si>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</si>
  <si>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</si>
  <si>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</si>
  <si>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</si>
  <si>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</si>
  <si>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</si>
  <si>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</si>
  <si>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</si>
  <si>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</si>
  <si>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</si>
  <si>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</si>
  <si>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</si>
  <si>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</si>
  <si>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</si>
  <si>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</si>
  <si>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</si>
  <si>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</si>
  <si>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</si>
  <si>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</si>
  <si>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</si>
  <si>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</si>
  <si>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</si>
  <si>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</si>
  <si>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</si>
  <si>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</si>
  <si>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</si>
  <si>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</si>
  <si>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</si>
  <si>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</si>
  <si>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</si>
  <si>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</si>
  <si>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</si>
  <si>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</si>
  <si>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</si>
  <si>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</si>
  <si>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</si>
  <si>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</si>
  <si>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</si>
  <si>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</si>
  <si>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</si>
  <si>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</si>
  <si>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</si>
  <si>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</si>
  <si>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</si>
  <si>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</si>
  <si>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</si>
  <si>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</si>
  <si>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</si>
  <si>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</si>
  <si>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</si>
  <si>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</si>
  <si>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</si>
  <si>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</si>
  <si>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</si>
  <si>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</si>
  <si>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</si>
  <si>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</si>
  <si>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</si>
  <si>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</si>
  <si>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</si>
  <si>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</si>
  <si>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</si>
  <si>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</si>
  <si>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</si>
  <si>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</si>
  <si>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</si>
  <si>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</si>
  <si>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</si>
  <si>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</si>
  <si>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</si>
  <si>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</si>
  <si>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</si>
  <si>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</si>
  <si>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</si>
  <si>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</si>
  <si>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</si>
  <si>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</si>
  <si>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</si>
  <si>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</si>
  <si>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</si>
  <si>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</si>
  <si>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</si>
  <si>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</si>
  <si>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</si>
  <si>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</si>
  <si>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</si>
  <si>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</si>
  <si>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</si>
  <si>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</si>
  <si>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</si>
  <si>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</si>
  <si>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</si>
  <si>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</si>
  <si>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</si>
  <si>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</si>
  <si>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</si>
  <si>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</si>
  <si>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</si>
  <si>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</si>
  <si>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</si>
  <si>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</si>
  <si>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</si>
  <si>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</si>
  <si>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</si>
  <si>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</si>
  <si>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</si>
  <si>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</si>
  <si>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</si>
  <si>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</si>
  <si>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</si>
  <si>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</si>
  <si>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</si>
  <si>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</si>
  <si>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</si>
  <si>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</si>
  <si>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</si>
  <si>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</si>
  <si>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</si>
  <si>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</si>
  <si>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</si>
  <si>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</si>
  <si>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</si>
  <si>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</si>
  <si>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</si>
  <si>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</si>
  <si>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</si>
  <si>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</si>
  <si>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</si>
  <si>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</si>
  <si>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</si>
  <si>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</si>
  <si>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</si>
  <si>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</si>
  <si>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</si>
  <si>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</si>
  <si>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</si>
  <si>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</si>
  <si>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</si>
  <si>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</si>
  <si>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</si>
  <si>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</si>
  <si>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</si>
  <si>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</si>
  <si>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</si>
  <si>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</si>
  <si>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</si>
  <si>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</si>
  <si>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</si>
  <si>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</si>
  <si>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</si>
  <si>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</si>
  <si>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</si>
  <si>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</si>
  <si>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</si>
  <si>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</si>
  <si>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</si>
  <si>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</si>
  <si>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</si>
  <si>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</si>
  <si>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</si>
  <si>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</si>
  <si>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</si>
  <si>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</si>
  <si>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</si>
  <si>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</si>
  <si>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</si>
  <si>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</si>
  <si>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</si>
  <si>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</si>
  <si>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</si>
  <si>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</si>
  <si>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</si>
  <si>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</si>
  <si>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</si>
  <si>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</si>
  <si>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</si>
  <si>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</si>
  <si>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</si>
  <si>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</si>
  <si>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</si>
  <si>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</si>
  <si>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</si>
  <si>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</si>
  <si>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</si>
  <si>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</si>
  <si>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</si>
  <si>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</si>
  <si>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</si>
  <si>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</si>
  <si>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</si>
  <si>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</si>
  <si>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</si>
  <si>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</si>
  <si>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</si>
  <si>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</si>
  <si>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</si>
  <si>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</si>
  <si>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</si>
  <si>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</si>
  <si>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</si>
  <si>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</si>
  <si>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</si>
  <si>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</si>
  <si>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</si>
  <si>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</si>
  <si>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</si>
  <si>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</si>
  <si>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</si>
  <si>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</si>
  <si>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</si>
  <si>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</si>
  <si>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</si>
  <si>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</si>
  <si>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</si>
  <si>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</si>
  <si>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</si>
  <si>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</si>
  <si>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</si>
  <si>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</si>
  <si>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</si>
  <si>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</si>
  <si>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</si>
  <si>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</si>
  <si>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</si>
  <si>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</si>
  <si>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</si>
  <si>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</si>
  <si>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</si>
  <si>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</si>
  <si>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</si>
  <si>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</si>
  <si>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</si>
  <si>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</si>
  <si>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</si>
  <si>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</si>
  <si>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</si>
  <si>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</si>
  <si>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</si>
  <si>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</si>
  <si>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</si>
  <si>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</si>
  <si>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</si>
  <si>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</si>
  <si>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</si>
  <si>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</si>
  <si>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</si>
  <si>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</si>
  <si>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</si>
  <si>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</si>
  <si>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</si>
  <si>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</si>
  <si>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</si>
  <si>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</si>
  <si>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</si>
  <si>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</si>
  <si>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</si>
  <si>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</si>
  <si>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</si>
  <si>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</si>
  <si>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</si>
  <si>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</si>
  <si>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</si>
  <si>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</si>
  <si>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</si>
  <si>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</si>
  <si>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</si>
  <si>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</si>
  <si>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</si>
  <si>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</si>
  <si>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</si>
  <si>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</si>
  <si>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</si>
  <si>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</si>
  <si>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</si>
  <si>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</si>
  <si>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</si>
  <si>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</si>
  <si>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</si>
  <si>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</si>
  <si>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</si>
  <si>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</si>
  <si>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</si>
  <si>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</si>
  <si>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</si>
  <si>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</si>
  <si>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</si>
  <si>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</si>
  <si>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</si>
  <si>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</si>
  <si>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</si>
  <si>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</si>
  <si>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</si>
  <si>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</si>
  <si>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</si>
  <si>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</si>
  <si>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</si>
  <si>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</si>
  <si>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</si>
  <si>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</si>
  <si>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</si>
  <si>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</si>
  <si>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</si>
  <si>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</si>
  <si>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</si>
  <si>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</si>
  <si>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</si>
  <si>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</si>
  <si>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</si>
  <si>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</si>
  <si>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</si>
  <si>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</si>
  <si>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</si>
  <si>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</si>
  <si>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</si>
  <si>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</si>
  <si>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</si>
  <si>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</si>
  <si>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</si>
  <si>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</si>
  <si>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</si>
  <si>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</si>
  <si>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</si>
  <si>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</si>
  <si>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</si>
  <si>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</si>
  <si>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</si>
  <si>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</si>
  <si>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</si>
  <si>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</si>
  <si>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</si>
  <si>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</si>
  <si>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</si>
  <si>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</si>
  <si>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</si>
  <si>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</si>
  <si>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</si>
  <si>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</si>
  <si>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</si>
  <si>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</si>
  <si>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</si>
  <si>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</si>
  <si>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</si>
  <si>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</si>
  <si>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</si>
  <si>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</si>
  <si>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</si>
  <si>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</si>
  <si>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</si>
  <si>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</si>
  <si>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</si>
  <si>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</si>
  <si>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</si>
  <si>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</si>
  <si>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</si>
  <si>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</si>
  <si>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</si>
  <si>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</si>
  <si>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</si>
  <si>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</si>
  <si>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</si>
  <si>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</si>
  <si>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</si>
  <si>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</si>
  <si>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</si>
  <si>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</si>
  <si>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</si>
  <si>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</si>
  <si>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</si>
  <si>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</si>
  <si>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</si>
  <si>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</si>
  <si>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</si>
  <si>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</si>
  <si>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</si>
  <si>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</si>
  <si>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</si>
  <si>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</si>
  <si>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</si>
  <si>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</si>
  <si>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</si>
  <si>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</si>
  <si>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</si>
  <si>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</si>
  <si>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</si>
  <si>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</si>
  <si>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</si>
  <si>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</si>
  <si>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</si>
  <si>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</si>
  <si>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</si>
  <si>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</si>
  <si>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</si>
  <si>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</si>
  <si>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</si>
  <si>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</si>
  <si>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</si>
  <si>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</si>
  <si>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</si>
  <si>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</si>
  <si>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</si>
  <si>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</si>
  <si>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</si>
  <si>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</si>
  <si>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</si>
  <si>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</si>
  <si>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</si>
  <si>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</si>
  <si>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</si>
  <si>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</si>
  <si>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</si>
  <si>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</si>
  <si>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</si>
  <si>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</si>
  <si>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</si>
  <si>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</si>
  <si>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</si>
  <si>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</si>
  <si>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</si>
  <si>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</si>
  <si>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</si>
  <si>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</si>
  <si>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</si>
  <si>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</si>
  <si>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</si>
  <si>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</si>
  <si>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</si>
  <si>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</si>
  <si>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</si>
  <si>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</si>
  <si>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</si>
  <si>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</si>
  <si>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</si>
  <si>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</si>
  <si>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</si>
  <si>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</si>
  <si>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</si>
  <si>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</si>
  <si>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</si>
  <si>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</si>
  <si>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</si>
  <si>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</si>
  <si>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</si>
  <si>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</si>
  <si>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</si>
  <si>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</si>
  <si>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</si>
  <si>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</si>
  <si>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</si>
  <si>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</si>
  <si>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</si>
  <si>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</si>
  <si>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</si>
  <si>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</si>
  <si>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</si>
  <si>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</si>
  <si>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</si>
  <si>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</si>
  <si>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</si>
  <si>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</si>
  <si>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</si>
  <si>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</si>
  <si>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</si>
  <si>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</si>
  <si>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</si>
  <si>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</si>
  <si>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</si>
  <si>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</si>
  <si>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</si>
  <si>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</si>
  <si>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</si>
  <si>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</si>
  <si>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</si>
  <si>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</si>
  <si>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</si>
  <si>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</si>
  <si>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</si>
  <si>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</si>
  <si>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</si>
  <si>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</si>
  <si>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</si>
  <si>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</si>
  <si>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</si>
  <si>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</si>
  <si>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</si>
  <si>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</si>
  <si>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</si>
  <si>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</si>
  <si>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</si>
  <si>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</si>
  <si>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</si>
  <si>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</si>
  <si>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</si>
  <si>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</si>
  <si>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</si>
  <si>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</si>
  <si>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</si>
  <si>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</si>
  <si>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</si>
  <si>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</si>
  <si>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</si>
  <si>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</si>
  <si>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</si>
  <si>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</si>
  <si>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</si>
  <si>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</si>
  <si>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</si>
  <si>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</si>
  <si>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</si>
  <si>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</si>
  <si>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</si>
  <si>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</si>
  <si>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</si>
  <si>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</si>
  <si>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</si>
  <si>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</si>
  <si>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</si>
  <si>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</si>
  <si>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</si>
  <si>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</si>
  <si>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</si>
  <si>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</si>
  <si>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</si>
  <si>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</si>
  <si>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</si>
  <si>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</si>
  <si>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</si>
  <si>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</si>
  <si>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</si>
  <si>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</si>
  <si>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</si>
  <si>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</si>
  <si>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</si>
  <si>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</si>
  <si>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</si>
  <si>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</si>
  <si>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</si>
  <si>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</si>
  <si>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</si>
  <si>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</si>
  <si>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</si>
  <si>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</si>
  <si>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</si>
  <si>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</si>
  <si>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</si>
  <si>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</si>
  <si>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</si>
  <si>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</si>
  <si>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</si>
  <si>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</si>
  <si>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</si>
  <si>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</si>
  <si>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</si>
  <si>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</si>
  <si>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</si>
  <si>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</si>
  <si>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</si>
  <si>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</si>
  <si>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</si>
  <si>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</si>
  <si>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</si>
  <si>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</si>
  <si>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</si>
  <si>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</si>
  <si>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</si>
  <si>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</si>
  <si>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</si>
  <si>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</si>
  <si>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</si>
  <si>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</si>
  <si>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</si>
  <si>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</si>
  <si>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</si>
  <si>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</si>
  <si>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</si>
  <si>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</si>
  <si>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</si>
  <si>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</si>
  <si>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</si>
  <si>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</si>
  <si>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</si>
  <si>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</si>
  <si>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</si>
  <si>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</si>
  <si>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</si>
  <si>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</si>
  <si>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</si>
  <si>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</si>
  <si>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</si>
  <si>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</si>
  <si>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</si>
  <si>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</si>
  <si>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</si>
  <si>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</si>
  <si>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</si>
  <si>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</si>
  <si>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</si>
  <si>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</si>
  <si>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</si>
  <si>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</si>
  <si>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</si>
  <si>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</si>
  <si>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</si>
  <si>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</si>
  <si>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</si>
  <si>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</si>
  <si>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</si>
  <si>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</si>
  <si>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</si>
  <si>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</si>
  <si>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</si>
  <si>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</si>
  <si>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</si>
  <si>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</si>
  <si>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</si>
  <si>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</si>
  <si>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</si>
  <si>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</si>
  <si>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</si>
  <si>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</si>
  <si>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</si>
  <si>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</si>
  <si>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</si>
  <si>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</si>
  <si>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</si>
  <si>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</si>
  <si>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</si>
  <si>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</si>
  <si>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</si>
  <si>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</si>
  <si>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</si>
  <si>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</si>
  <si>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</si>
  <si>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</si>
  <si>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</si>
  <si>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</si>
  <si>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</si>
  <si>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</si>
  <si>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</si>
  <si>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</si>
  <si>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</si>
  <si>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</si>
  <si>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</si>
  <si>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</si>
  <si>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</si>
  <si>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</si>
  <si>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</si>
  <si>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</si>
  <si>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</si>
  <si>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</si>
  <si>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</si>
  <si>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</si>
  <si>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</si>
  <si>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</si>
  <si>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</si>
  <si>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</si>
  <si>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</si>
  <si>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</si>
  <si>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</si>
  <si>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</si>
  <si>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</si>
  <si>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</si>
  <si>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</si>
  <si>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</si>
  <si>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</si>
  <si>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</si>
  <si>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</si>
  <si>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</si>
  <si>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</si>
  <si>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</si>
  <si>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</si>
  <si>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</si>
  <si>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</si>
  <si>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</si>
  <si>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</si>
  <si>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</si>
  <si>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</si>
  <si>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</si>
  <si>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</si>
  <si>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</si>
  <si>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</si>
  <si>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</si>
  <si>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</si>
  <si>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</si>
  <si>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</si>
  <si>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</si>
  <si>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</si>
  <si>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</si>
  <si>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</si>
  <si>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</si>
  <si>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</si>
  <si>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</si>
  <si>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</si>
  <si>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</si>
  <si>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</si>
  <si>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</si>
  <si>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</si>
  <si>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</si>
  <si>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</si>
  <si>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</si>
  <si>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</si>
  <si>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</si>
  <si>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</si>
  <si>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</si>
  <si>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</si>
  <si>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</si>
  <si>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</si>
  <si>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</si>
  <si>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</si>
  <si>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</si>
  <si>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</si>
  <si>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</si>
  <si>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</si>
  <si>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</si>
  <si>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</si>
  <si>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</si>
  <si>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</si>
  <si>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</si>
  <si>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</si>
  <si>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</si>
  <si>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</si>
  <si>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</si>
  <si>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</si>
  <si>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</si>
  <si>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</si>
  <si>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</si>
  <si>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</si>
  <si>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</si>
  <si>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</si>
  <si>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</si>
  <si>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</si>
  <si>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</si>
  <si>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</si>
  <si>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</si>
  <si>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</si>
  <si>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</si>
  <si>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</si>
  <si>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</si>
  <si>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</si>
  <si>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</si>
  <si>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</si>
  <si>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</si>
  <si>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</si>
  <si>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</si>
  <si>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</si>
  <si>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</si>
  <si>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</si>
  <si>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</si>
  <si>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</si>
  <si>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</si>
  <si>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</si>
  <si>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</si>
  <si>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</si>
  <si>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</si>
  <si>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</si>
  <si>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</si>
  <si>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</si>
  <si>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</si>
  <si>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</si>
  <si>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</si>
  <si>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</si>
  <si>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</si>
  <si>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</si>
  <si>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</si>
  <si>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</si>
  <si>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</si>
  <si>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</si>
  <si>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</si>
  <si>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</si>
  <si>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</si>
  <si>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</si>
  <si>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</si>
  <si>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</si>
  <si>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</si>
  <si>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</si>
  <si>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</si>
  <si>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</si>
  <si>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</si>
  <si>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</si>
  <si>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</si>
  <si>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</si>
  <si>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</si>
  <si>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</si>
  <si>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</si>
  <si>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</si>
  <si>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</si>
  <si>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</si>
  <si>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</si>
  <si>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</si>
  <si>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</si>
  <si>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</si>
  <si>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</si>
  <si>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</si>
  <si>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</si>
  <si>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</si>
  <si>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</si>
  <si>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</si>
  <si>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</si>
  <si>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</si>
  <si>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</si>
  <si>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</si>
  <si>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</si>
  <si>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</si>
  <si>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</si>
  <si>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</si>
  <si>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</si>
  <si>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</si>
  <si>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</si>
  <si>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</si>
  <si>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</si>
  <si>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</si>
  <si>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</si>
  <si>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</si>
  <si>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</si>
  <si>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</si>
  <si>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</si>
  <si>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</si>
  <si>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</si>
  <si>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</si>
  <si>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</si>
  <si>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</si>
  <si>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</si>
  <si>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</si>
  <si>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</si>
  <si>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</si>
  <si>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</si>
  <si>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</si>
  <si>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</si>
  <si>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</si>
  <si>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</si>
  <si>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</si>
  <si>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</si>
  <si>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</si>
  <si>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</si>
  <si>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</si>
  <si>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</si>
  <si>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</si>
  <si>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</si>
  <si>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</si>
  <si>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</si>
  <si>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</si>
  <si>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</si>
  <si>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</si>
  <si>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</si>
  <si>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</si>
  <si>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</si>
  <si>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</si>
  <si>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</si>
  <si>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</si>
  <si>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</si>
  <si>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</si>
  <si>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</si>
  <si>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</si>
  <si>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</si>
  <si>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</si>
  <si>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</si>
  <si>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</si>
  <si>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</si>
  <si>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</si>
  <si>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</si>
  <si>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</si>
  <si>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</si>
  <si>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</si>
  <si>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</si>
  <si>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</si>
  <si>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</si>
  <si>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</si>
  <si>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</si>
  <si>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</si>
  <si>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</si>
  <si>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</si>
  <si>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</si>
  <si>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</si>
  <si>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</si>
  <si>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</si>
  <si>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</si>
  <si>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</si>
  <si>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</si>
  <si>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</si>
  <si>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</si>
  <si>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</si>
  <si>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</si>
  <si>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</si>
  <si>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</si>
  <si>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</si>
  <si>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</si>
  <si>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</si>
  <si>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</si>
  <si>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</si>
  <si>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</si>
  <si>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</si>
  <si>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</si>
  <si>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</si>
  <si>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</si>
  <si>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</si>
  <si>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</si>
  <si>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</si>
  <si>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</si>
  <si>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</si>
  <si>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</si>
  <si>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</si>
  <si>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</si>
  <si>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</si>
  <si>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</si>
  <si>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</si>
  <si>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</si>
  <si>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</si>
  <si>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</si>
  <si>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</si>
  <si>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</si>
  <si>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</si>
  <si>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</si>
  <si>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</si>
  <si>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</si>
  <si>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</si>
  <si>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</si>
  <si>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</si>
  <si>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</si>
  <si>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</si>
  <si>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</si>
  <si>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</si>
  <si>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</si>
  <si>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</si>
  <si>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</si>
  <si>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</si>
  <si>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</si>
  <si>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</si>
  <si>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</si>
  <si>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</si>
  <si>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</si>
  <si>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</si>
  <si>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</si>
  <si>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</si>
  <si>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</si>
  <si>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</si>
  <si>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</si>
  <si>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</si>
  <si>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</si>
  <si>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</si>
  <si>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</si>
  <si>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</si>
  <si>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</si>
  <si>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</si>
  <si>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</si>
  <si>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</si>
  <si>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</si>
  <si>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</si>
  <si>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</si>
  <si>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</si>
  <si>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</si>
  <si>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</si>
  <si>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</si>
  <si>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</si>
  <si>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</si>
  <si>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</si>
  <si>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</si>
  <si>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</si>
  <si>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</si>
  <si>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</si>
  <si>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</si>
  <si>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</si>
  <si>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</si>
  <si>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</si>
  <si>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</si>
  <si>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</si>
  <si>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</si>
  <si>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</si>
  <si>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</si>
  <si>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</si>
  <si>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</si>
  <si>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</si>
  <si>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</si>
  <si>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</si>
  <si>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</si>
  <si>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</si>
  <si>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</si>
  <si>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</si>
  <si>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</si>
  <si>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</si>
  <si>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</si>
  <si>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</si>
  <si>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</si>
  <si>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</si>
  <si>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</si>
  <si>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</si>
  <si>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</si>
  <si>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</si>
  <si>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</si>
  <si>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</si>
  <si>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</si>
  <si>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</si>
  <si>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</si>
  <si>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</si>
  <si>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</si>
  <si>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</si>
  <si>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</si>
  <si>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</si>
  <si>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</si>
  <si>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</si>
  <si>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</si>
  <si>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</si>
  <si>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</si>
  <si>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</si>
  <si>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</si>
  <si>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</si>
  <si>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</si>
  <si>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</si>
  <si>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</si>
  <si>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</si>
  <si>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</si>
  <si>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</si>
  <si>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</si>
  <si>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</si>
  <si>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</si>
  <si>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</si>
  <si>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</si>
  <si>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</si>
  <si>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</si>
  <si>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</si>
  <si>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</si>
  <si>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</si>
  <si>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</si>
  <si>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</si>
  <si>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</si>
  <si>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</si>
  <si>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</si>
  <si>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</si>
  <si>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</si>
  <si>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</si>
  <si>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</si>
  <si>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</si>
  <si>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</si>
  <si>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</si>
  <si>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</si>
  <si>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</si>
  <si>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</si>
  <si>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</si>
  <si>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</si>
  <si>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</si>
  <si>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</si>
  <si>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</si>
  <si>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</si>
  <si>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</si>
  <si>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</si>
  <si>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</si>
  <si>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</si>
  <si>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</si>
  <si>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</si>
  <si>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</si>
  <si>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</si>
  <si>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</si>
  <si>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</si>
  <si>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</si>
  <si>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</si>
  <si>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</si>
  <si>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</si>
  <si>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</si>
  <si>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</si>
  <si>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</si>
  <si>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</si>
  <si>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</si>
  <si>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</si>
  <si>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</si>
  <si>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</si>
  <si>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</si>
  <si>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</si>
  <si>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</si>
  <si>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</si>
  <si>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</si>
  <si>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</si>
  <si>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</si>
  <si>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</si>
  <si>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</si>
  <si>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</si>
  <si>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</si>
  <si>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</si>
  <si>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</si>
  <si>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</si>
  <si>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</si>
  <si>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</si>
  <si>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</si>
  <si>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</si>
  <si>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</si>
  <si>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</si>
  <si>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</si>
  <si>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</si>
  <si>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</si>
  <si>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</si>
  <si>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</si>
  <si>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</si>
  <si>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</si>
  <si>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</si>
  <si>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</si>
  <si>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</si>
  <si>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</si>
  <si>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</si>
  <si>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</si>
  <si>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</si>
  <si>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</si>
  <si>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</si>
  <si>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</si>
  <si>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</si>
  <si>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</si>
  <si>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</si>
  <si>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</si>
  <si>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</si>
  <si>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</si>
  <si>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</si>
  <si>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</si>
  <si>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</si>
  <si>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</si>
  <si>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</si>
  <si>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</si>
  <si>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</si>
  <si>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</si>
  <si>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</si>
  <si>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</si>
  <si>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</si>
  <si>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</si>
  <si>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</si>
  <si>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</si>
  <si>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</si>
  <si>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</si>
  <si>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</si>
  <si>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</si>
  <si>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</si>
  <si>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</si>
  <si>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</si>
  <si>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</si>
  <si>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</si>
  <si>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</si>
  <si>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</si>
  <si>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</si>
  <si>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</si>
  <si>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</si>
  <si>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</si>
  <si>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</si>
  <si>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</si>
  <si>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</si>
  <si>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</si>
  <si>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</si>
  <si>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</si>
  <si>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</si>
  <si>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</si>
  <si>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</si>
  <si>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</si>
  <si>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</si>
  <si>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</si>
  <si>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</si>
  <si>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</si>
  <si>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</si>
  <si>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</si>
  <si>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</si>
  <si>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</si>
  <si>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</si>
  <si>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</si>
  <si>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</si>
  <si>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</si>
  <si>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</si>
  <si>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</si>
  <si>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</si>
  <si>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</si>
  <si>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</si>
  <si>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</si>
  <si>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</si>
  <si>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</si>
  <si>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</si>
  <si>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</si>
  <si>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</si>
  <si>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</si>
  <si>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</si>
  <si>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</si>
  <si>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</si>
  <si>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</si>
  <si>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</si>
  <si>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</si>
  <si>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</si>
  <si>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</si>
  <si>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</si>
  <si>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</si>
  <si>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</si>
  <si>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</si>
  <si>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</si>
  <si>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</si>
  <si>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</si>
  <si>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</si>
  <si>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</si>
  <si>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</si>
  <si>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</si>
  <si>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</si>
  <si>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</si>
  <si>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</si>
  <si>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</si>
  <si>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</si>
  <si>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</si>
  <si>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</si>
  <si>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</si>
  <si>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</si>
  <si>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</si>
  <si>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</si>
  <si>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</si>
  <si>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</si>
  <si>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</si>
  <si>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</si>
  <si>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</si>
  <si>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</si>
  <si>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</si>
  <si>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</si>
  <si>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</si>
  <si>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</si>
  <si>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</si>
  <si>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</si>
  <si>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</si>
  <si>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</si>
  <si>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</si>
  <si>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</si>
  <si>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</si>
  <si>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</si>
  <si>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</si>
  <si>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</si>
  <si>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</si>
  <si>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</si>
  <si>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</si>
  <si>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</si>
  <si>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</si>
  <si>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</si>
  <si>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</si>
  <si>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</si>
  <si>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</si>
  <si>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</si>
  <si>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</si>
  <si>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</si>
  <si>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</si>
  <si>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</si>
  <si>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</si>
  <si>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</si>
  <si>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</si>
  <si>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</si>
  <si>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</si>
  <si>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</si>
  <si>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</si>
  <si>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</si>
  <si>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</si>
  <si>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</si>
  <si>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</si>
  <si>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</si>
  <si>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</si>
  <si>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</si>
  <si>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</si>
  <si>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</si>
  <si>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</si>
  <si>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</si>
  <si>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</si>
  <si>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</si>
  <si>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</si>
  <si>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</si>
  <si>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</si>
  <si>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</si>
  <si>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</si>
  <si>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</si>
  <si>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</si>
  <si>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</si>
  <si>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</si>
  <si>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</si>
  <si>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</si>
  <si>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</si>
  <si>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</si>
  <si>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</si>
  <si>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</si>
  <si>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</si>
  <si>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</si>
  <si>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</si>
  <si>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</si>
  <si>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</si>
  <si>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</si>
  <si>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</si>
  <si>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</si>
  <si>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</si>
  <si>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</si>
  <si>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</si>
  <si>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</si>
  <si>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</si>
  <si>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</si>
  <si>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</si>
  <si>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</si>
  <si>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</si>
  <si>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</si>
  <si>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</si>
  <si>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</si>
  <si>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</si>
  <si>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</si>
  <si>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</si>
  <si>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</si>
  <si>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</si>
  <si>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</si>
  <si>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</si>
  <si>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</si>
  <si>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</si>
  <si>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</si>
  <si>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</si>
  <si>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</si>
  <si>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</si>
  <si>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</si>
  <si>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</si>
  <si>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</si>
  <si>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</si>
  <si>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</si>
  <si>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</si>
  <si>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</si>
  <si>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</si>
  <si>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</si>
  <si>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</si>
  <si>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</si>
  <si>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</si>
  <si>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</si>
  <si>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</si>
  <si>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</si>
  <si>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</si>
  <si>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</si>
  <si>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</si>
  <si>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</si>
  <si>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</si>
  <si>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</si>
  <si>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</si>
  <si>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</si>
  <si>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</si>
  <si>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</si>
  <si>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</si>
  <si>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</si>
  <si>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</si>
  <si>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</si>
  <si>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</si>
  <si>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</si>
  <si>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</si>
  <si>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</si>
  <si>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</si>
  <si>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</si>
  <si>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</si>
  <si>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</si>
  <si>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</si>
  <si>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</si>
  <si>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</si>
  <si>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</si>
  <si>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</si>
  <si>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</si>
  <si>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</si>
  <si>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</si>
  <si>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</si>
  <si>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</si>
  <si>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</si>
  <si>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</si>
  <si>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</si>
  <si>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</si>
  <si>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</si>
  <si>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</si>
  <si>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</si>
  <si>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</si>
  <si>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</si>
  <si>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</si>
  <si>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</si>
  <si>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</si>
  <si>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</si>
  <si>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</si>
  <si>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</si>
  <si>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</si>
  <si>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</si>
  <si>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</si>
  <si>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</si>
  <si>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</si>
  <si>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</si>
  <si>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</si>
  <si>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</si>
  <si>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</si>
  <si>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</si>
  <si>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</si>
  <si>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</si>
  <si>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</si>
  <si>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</si>
  <si>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</si>
  <si>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</si>
  <si>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</si>
  <si>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</si>
  <si>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</si>
  <si>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</si>
  <si>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</si>
  <si>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</si>
  <si>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</si>
  <si>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</si>
  <si>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</si>
  <si>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</si>
  <si>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</si>
  <si>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</si>
  <si>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</si>
  <si>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</si>
  <si>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</si>
  <si>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</si>
  <si>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</si>
  <si>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</si>
  <si>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</si>
  <si>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</si>
  <si>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</si>
  <si>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</si>
  <si>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</si>
  <si>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</si>
  <si>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</si>
  <si>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</si>
  <si>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</si>
  <si>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</si>
  <si>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</si>
  <si>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</si>
  <si>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</si>
  <si>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</si>
  <si>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</si>
  <si>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</si>
  <si>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</si>
  <si>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</si>
  <si>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</si>
  <si>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</si>
  <si>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</si>
  <si>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</si>
  <si>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</si>
  <si>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</si>
  <si>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</si>
  <si>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</si>
  <si>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</si>
  <si>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</si>
  <si>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</si>
  <si>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</si>
  <si>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</si>
  <si>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</si>
  <si>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</si>
  <si>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</si>
  <si>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</si>
  <si>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</si>
  <si>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</si>
  <si>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</si>
  <si>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</si>
  <si>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</si>
  <si>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</si>
  <si>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</si>
  <si>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</si>
  <si>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</si>
  <si>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</si>
  <si>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</si>
  <si>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</si>
  <si>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</si>
  <si>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</si>
  <si>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</si>
  <si>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</si>
  <si>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</si>
  <si>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</si>
  <si>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</si>
  <si>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</si>
  <si>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</si>
  <si>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</si>
  <si>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</si>
  <si>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</si>
  <si>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</si>
  <si>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</si>
  <si>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</si>
  <si>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</si>
  <si>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</si>
  <si>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</si>
  <si>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</si>
  <si>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</si>
  <si>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</si>
  <si>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</si>
  <si>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</si>
  <si>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</si>
  <si>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</si>
  <si>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</si>
  <si>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</si>
  <si>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</si>
  <si>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</si>
  <si>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</si>
  <si>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</si>
  <si>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</si>
  <si>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</si>
  <si>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</si>
  <si>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</si>
  <si>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</si>
  <si>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</si>
  <si>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</si>
  <si>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</si>
  <si>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</si>
  <si>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</si>
  <si>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</si>
  <si>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</si>
  <si>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</si>
  <si>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</si>
  <si>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</si>
  <si>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</si>
  <si>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</si>
  <si>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</si>
  <si>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</si>
  <si>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</si>
  <si>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</si>
  <si>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</si>
  <si>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</si>
  <si>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</si>
  <si>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</si>
  <si>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</si>
  <si>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</si>
  <si>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</si>
  <si>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</si>
  <si>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</si>
  <si>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</si>
  <si>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</si>
  <si>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</si>
  <si>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</si>
  <si>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</si>
  <si>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</si>
  <si>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</si>
  <si>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</si>
  <si>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</si>
  <si>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</si>
  <si>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</si>
  <si>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</si>
  <si>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</si>
  <si>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</si>
  <si>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</si>
  <si>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</si>
  <si>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</si>
  <si>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</si>
  <si>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</si>
  <si>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</si>
  <si>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</si>
  <si>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</si>
  <si>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</si>
  <si>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</si>
  <si>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</si>
  <si>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</si>
  <si>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</si>
  <si>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</si>
  <si>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</si>
  <si>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</si>
  <si>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</si>
  <si>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</si>
  <si>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</si>
  <si>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</si>
  <si>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</si>
  <si>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</si>
  <si>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</si>
  <si>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</si>
  <si>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</si>
  <si>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</si>
  <si>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</si>
  <si>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</si>
  <si>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</si>
  <si>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</si>
  <si>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</si>
  <si>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</si>
  <si>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</si>
  <si>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</si>
  <si>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</si>
  <si>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</si>
  <si>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</si>
  <si>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</si>
  <si>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</si>
  <si>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</si>
  <si>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</si>
  <si>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</si>
  <si>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</si>
  <si>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</si>
  <si>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</si>
  <si>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</si>
  <si>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</si>
  <si>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</si>
  <si>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</si>
  <si>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</si>
  <si>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</si>
  <si>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</si>
  <si>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</si>
  <si>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</si>
  <si>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</si>
  <si>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</si>
  <si>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</si>
  <si>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</si>
  <si>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</si>
  <si>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</si>
  <si>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</si>
  <si>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</si>
  <si>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</si>
  <si>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</si>
  <si>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</si>
  <si>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</si>
  <si>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</si>
  <si>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</si>
  <si>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</si>
  <si>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</si>
  <si>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</si>
  <si>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</si>
  <si>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</si>
  <si>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</si>
  <si>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</si>
  <si>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</si>
  <si>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</si>
  <si>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</si>
  <si>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</si>
  <si>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</si>
  <si>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</si>
  <si>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</si>
  <si>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</si>
  <si>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</si>
  <si>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</si>
  <si>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</si>
  <si>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</si>
  <si>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</si>
  <si>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</si>
  <si>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</si>
  <si>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</si>
  <si>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</si>
  <si>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</si>
  <si>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</si>
  <si>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</si>
  <si>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</si>
  <si>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</si>
  <si>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</si>
  <si>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</si>
  <si>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</si>
  <si>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</si>
  <si>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</si>
  <si>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</si>
  <si>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</si>
  <si>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</si>
  <si>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</si>
  <si>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</si>
  <si>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</si>
  <si>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</si>
  <si>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</si>
  <si>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</si>
  <si>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</si>
  <si>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</si>
  <si>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</si>
  <si>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</si>
  <si>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</si>
  <si>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</si>
  <si>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</si>
  <si>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</si>
  <si>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</si>
  <si>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</si>
  <si>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</si>
  <si>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</si>
  <si>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</si>
  <si>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</si>
  <si>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</si>
  <si>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</si>
  <si>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</si>
  <si>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</si>
  <si>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</si>
  <si>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</si>
  <si>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</si>
  <si>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</si>
  <si>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</si>
  <si>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</si>
  <si>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</si>
  <si>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</si>
  <si>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</si>
  <si>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</si>
  <si>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</si>
  <si>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</si>
  <si>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</si>
  <si>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</si>
  <si>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</si>
  <si>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</si>
  <si>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</si>
  <si>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</si>
  <si>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</si>
  <si>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</si>
  <si>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</si>
  <si>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</si>
  <si>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</si>
  <si>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</si>
  <si>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</si>
  <si>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</si>
  <si>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</si>
  <si>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</si>
  <si>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</si>
  <si>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</si>
  <si>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</si>
  <si>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</si>
  <si>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</si>
  <si>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</si>
  <si>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</si>
  <si>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</si>
  <si>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</si>
  <si>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</si>
  <si>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</si>
  <si>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</si>
  <si>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</si>
  <si>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</si>
  <si>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</si>
  <si>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</si>
  <si>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</si>
  <si>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</si>
  <si>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</si>
  <si>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</si>
  <si>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</si>
  <si>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</si>
  <si>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</si>
  <si>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</si>
  <si>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</si>
  <si>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</si>
  <si>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</si>
  <si>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</si>
  <si>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</si>
  <si>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</si>
  <si>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</si>
  <si>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</si>
  <si>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</si>
  <si>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</si>
  <si>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</si>
  <si>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</si>
  <si>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</si>
  <si>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</si>
  <si>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</si>
  <si>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</si>
  <si>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</si>
  <si>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</si>
  <si>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</si>
  <si>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</si>
  <si>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</si>
  <si>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</si>
  <si>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</si>
  <si>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</si>
  <si>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</si>
  <si>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</si>
  <si>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</si>
  <si>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</si>
  <si>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</si>
  <si>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</si>
  <si>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</si>
  <si>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</si>
  <si>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</si>
  <si>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</si>
  <si>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</si>
  <si>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</si>
  <si>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</si>
  <si>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</si>
  <si>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</si>
  <si>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</si>
  <si>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</si>
  <si>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</si>
  <si>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</si>
  <si>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</si>
  <si>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</si>
  <si>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</si>
  <si>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</si>
  <si>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</si>
  <si>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</si>
  <si>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</si>
  <si>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</si>
  <si>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</si>
  <si>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</si>
  <si>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</si>
  <si>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</si>
  <si>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</si>
  <si>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</si>
  <si>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</si>
  <si>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</si>
  <si>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</si>
  <si>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</si>
  <si>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</si>
  <si>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</si>
  <si>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</si>
  <si>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</si>
  <si>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</si>
  <si>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</si>
  <si>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</si>
  <si>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</si>
  <si>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</si>
  <si>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</si>
  <si>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</si>
  <si>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</si>
  <si>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</si>
  <si>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</si>
  <si>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</si>
  <si>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</si>
  <si>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</si>
  <si>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</si>
  <si>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</si>
  <si>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</si>
  <si>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</si>
  <si>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</si>
  <si>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</si>
  <si>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</si>
  <si>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</si>
  <si>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</si>
  <si>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</si>
  <si>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</si>
  <si>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</si>
  <si>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</si>
  <si>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</si>
  <si>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</si>
  <si>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</si>
  <si>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</si>
  <si>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</si>
  <si>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</si>
  <si>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</si>
  <si>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</si>
  <si>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</si>
  <si>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</si>
  <si>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</si>
  <si>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</si>
  <si>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</si>
  <si>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</si>
  <si>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</si>
  <si>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</si>
  <si>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</si>
  <si>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</si>
  <si>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</si>
  <si>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</si>
  <si>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</si>
  <si>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</si>
  <si>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</si>
  <si>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</si>
  <si>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</si>
  <si>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</si>
  <si>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</si>
  <si>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</si>
  <si>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</si>
  <si>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</si>
  <si>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</si>
  <si>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</si>
  <si>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</si>
  <si>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</si>
  <si>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</si>
  <si>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</si>
  <si>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</si>
  <si>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</si>
  <si>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</si>
  <si>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</si>
  <si>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</si>
  <si>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</si>
  <si>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</si>
  <si>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</si>
  <si>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</si>
  <si>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</si>
  <si>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</si>
  <si>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</si>
  <si>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</si>
  <si>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</si>
  <si>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</si>
  <si>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</si>
  <si>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</si>
  <si>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</si>
  <si>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</si>
  <si>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</si>
  <si>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</si>
  <si>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</si>
  <si>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</si>
  <si>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</si>
  <si>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</si>
  <si>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</si>
  <si>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</si>
  <si>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</si>
  <si>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</si>
  <si>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</si>
  <si>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</si>
  <si>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</si>
  <si>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</si>
  <si>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</si>
  <si>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</si>
  <si>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</si>
  <si>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</si>
  <si>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</si>
  <si>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</si>
  <si>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</si>
  <si>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</si>
  <si>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</si>
  <si>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</si>
  <si>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</si>
  <si>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</si>
  <si>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</si>
  <si>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</si>
  <si>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</si>
  <si>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</si>
  <si>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</si>
  <si>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</si>
  <si>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</si>
  <si>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</si>
  <si>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</si>
  <si>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</si>
  <si>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</si>
  <si>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</si>
  <si>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</si>
  <si>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</si>
  <si>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</si>
  <si>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</si>
  <si>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</si>
  <si>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</si>
  <si>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</si>
  <si>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</si>
  <si>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</si>
  <si>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</si>
  <si>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</si>
  <si>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</si>
  <si>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</si>
  <si>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</si>
  <si>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</si>
  <si>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</si>
  <si>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</si>
  <si>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</si>
  <si>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</si>
  <si>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</si>
  <si>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</si>
  <si>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</si>
  <si>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</si>
  <si>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</si>
  <si>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</si>
  <si>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</si>
  <si>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</si>
  <si>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</si>
  <si>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</si>
  <si>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</si>
  <si>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</si>
  <si>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</si>
  <si>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</si>
  <si>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</si>
  <si>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</si>
  <si>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</si>
  <si>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</si>
  <si>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</si>
  <si>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</si>
  <si>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</si>
  <si>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</si>
  <si>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</si>
  <si>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</si>
  <si>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</si>
  <si>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</si>
  <si>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</si>
  <si>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</si>
  <si>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</si>
  <si>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</si>
  <si>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</si>
  <si>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</si>
  <si>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</si>
  <si>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</si>
  <si>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</si>
  <si>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</si>
  <si>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</si>
  <si>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</si>
  <si>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</si>
  <si>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</si>
  <si>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</si>
  <si>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</si>
  <si>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</si>
  <si>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</si>
  <si>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</si>
  <si>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</si>
  <si>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</si>
  <si>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</si>
  <si>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</si>
  <si>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</si>
  <si>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</si>
  <si>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</si>
  <si>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</si>
  <si>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</si>
  <si>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</si>
  <si>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</si>
  <si>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</si>
  <si>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</si>
  <si>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</si>
  <si>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</si>
  <si>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</si>
  <si>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</si>
  <si>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</si>
  <si>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</si>
  <si>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</si>
  <si>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</si>
  <si>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</si>
  <si>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</si>
  <si>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</si>
  <si>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</si>
  <si>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</si>
  <si>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</si>
  <si>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</si>
  <si>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</si>
  <si>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</si>
  <si>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</si>
  <si>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</si>
  <si>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</si>
  <si>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</si>
  <si>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</si>
  <si>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</si>
  <si>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</si>
  <si>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</si>
  <si>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</si>
  <si>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</si>
  <si>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</si>
  <si>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</si>
  <si>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</si>
  <si>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</si>
  <si>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</si>
  <si>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</si>
  <si>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</si>
  <si>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</si>
  <si>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</si>
  <si>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</si>
  <si>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</si>
  <si>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</si>
  <si>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</si>
  <si>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</si>
  <si>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</si>
  <si>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</si>
  <si>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</si>
  <si>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</si>
  <si>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</si>
  <si>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</si>
  <si>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</si>
  <si>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</si>
  <si>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</si>
  <si>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</si>
  <si>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</si>
  <si>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</si>
  <si>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</si>
  <si>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</si>
  <si>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</si>
  <si>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</si>
  <si>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</si>
  <si>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</si>
  <si>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</si>
  <si>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</si>
  <si>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</si>
  <si>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</si>
  <si>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</si>
  <si>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</si>
  <si>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</si>
  <si>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</si>
  <si>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</si>
  <si>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</si>
  <si>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</si>
  <si>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</si>
  <si>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</si>
  <si>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</si>
  <si>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</si>
  <si>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</si>
  <si>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</si>
  <si>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</si>
  <si>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</si>
  <si>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</si>
  <si>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</si>
  <si>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</si>
  <si>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</si>
  <si>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</si>
  <si>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</si>
  <si>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</si>
  <si>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</si>
  <si>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</si>
  <si>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</si>
  <si>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</si>
  <si>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</si>
  <si>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</si>
  <si>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</si>
  <si>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</si>
  <si>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</si>
  <si>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</si>
  <si>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</si>
  <si>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</si>
  <si>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</si>
  <si>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</si>
  <si>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</si>
  <si>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</si>
  <si>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</si>
  <si>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</si>
  <si>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</si>
  <si>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</si>
  <si>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</si>
  <si>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</si>
  <si>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</si>
  <si>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</si>
  <si>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</si>
  <si>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</si>
  <si>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</si>
  <si>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</si>
  <si>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</si>
  <si>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</si>
  <si>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</si>
  <si>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</si>
  <si>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</si>
  <si>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</si>
  <si>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</si>
  <si>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</si>
  <si>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</si>
  <si>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</si>
  <si>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</si>
  <si>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</si>
  <si>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</si>
  <si>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</si>
  <si>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</si>
  <si>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</si>
  <si>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</si>
  <si>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</si>
  <si>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</si>
  <si>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</si>
  <si>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</si>
  <si>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</si>
  <si>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</si>
  <si>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</si>
  <si>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</si>
  <si>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</si>
  <si>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</si>
  <si>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</si>
  <si>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</si>
  <si>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</si>
  <si>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</si>
  <si>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</si>
  <si>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</si>
  <si>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</si>
  <si>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</si>
  <si>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</si>
  <si>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</si>
  <si>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</si>
  <si>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</si>
  <si>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</si>
  <si>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</si>
  <si>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</si>
  <si>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</si>
  <si>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</si>
  <si>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</si>
  <si>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</si>
  <si>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</si>
  <si>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</si>
  <si>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</si>
  <si>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</si>
  <si>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</si>
  <si>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</si>
  <si>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</si>
  <si>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</si>
  <si>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</si>
  <si>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</si>
  <si>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</si>
  <si>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</si>
  <si>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</si>
  <si>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</si>
  <si>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</si>
  <si>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</si>
  <si>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</si>
  <si>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</si>
  <si>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</si>
  <si>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</si>
  <si>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</si>
  <si>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</si>
  <si>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</si>
  <si>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</si>
  <si>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</si>
  <si>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</si>
  <si>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</si>
  <si>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</si>
  <si>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</si>
  <si>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</si>
  <si>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</si>
  <si>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</si>
  <si>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</si>
  <si>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</si>
  <si>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</si>
  <si>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</si>
  <si>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</si>
  <si>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</si>
  <si>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</si>
  <si>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</si>
  <si>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</si>
  <si>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</si>
  <si>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</si>
  <si>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</si>
  <si>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</si>
  <si>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</si>
  <si>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</si>
  <si>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</si>
  <si>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</si>
  <si>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</si>
  <si>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</si>
  <si>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</si>
  <si>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</si>
  <si>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</si>
  <si>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</si>
  <si>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</si>
  <si>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</si>
  <si>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</si>
  <si>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</si>
  <si>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</si>
  <si>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</si>
  <si>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</si>
  <si>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</si>
  <si>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</si>
  <si>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</si>
  <si>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</si>
  <si>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</si>
  <si>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</si>
  <si>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</si>
  <si>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</si>
  <si>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</si>
  <si>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</si>
  <si>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</si>
  <si>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</si>
  <si>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</si>
  <si>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</si>
  <si>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</si>
  <si>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</si>
  <si>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</si>
  <si>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</si>
  <si>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</si>
  <si>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</si>
  <si>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</si>
  <si>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</si>
  <si>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</si>
  <si>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</si>
  <si>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</si>
  <si>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</si>
  <si>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</si>
  <si>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</si>
  <si>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</si>
  <si>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</si>
  <si>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</si>
  <si>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</si>
  <si>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</si>
  <si>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</si>
  <si>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</si>
  <si>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</si>
  <si>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</si>
  <si>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</si>
  <si>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</si>
  <si>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</si>
  <si>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</si>
  <si>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</si>
  <si>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</si>
  <si>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</si>
  <si>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</si>
  <si>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</si>
  <si>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</si>
  <si>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</si>
  <si>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</si>
  <si>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</si>
  <si>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</si>
  <si>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</si>
  <si>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</si>
  <si>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</si>
  <si>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</si>
  <si>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</si>
  <si>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</si>
  <si>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</si>
  <si>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</si>
  <si>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</si>
  <si>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</si>
  <si>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</si>
  <si>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</si>
  <si>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</si>
  <si>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</si>
  <si>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</si>
  <si>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</si>
  <si>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</si>
  <si>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</si>
  <si>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</si>
  <si>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</si>
  <si>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</si>
  <si>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</si>
  <si>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</si>
  <si>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</si>
  <si>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</si>
  <si>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</si>
  <si>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</si>
  <si>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</si>
  <si>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</si>
  <si>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</si>
  <si>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</si>
  <si>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</si>
  <si>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</si>
  <si>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</si>
  <si>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</si>
  <si>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</si>
  <si>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</si>
  <si>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</si>
  <si>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</si>
  <si>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</si>
  <si>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</si>
  <si>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</si>
  <si>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</si>
  <si>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</si>
  <si>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</si>
  <si>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</si>
  <si>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</si>
  <si>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</si>
  <si>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</si>
  <si>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</si>
  <si>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</si>
  <si>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</si>
  <si>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</si>
  <si>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</si>
  <si>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</si>
  <si>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</si>
  <si>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</si>
  <si>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</si>
  <si>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</si>
  <si>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</si>
  <si>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</si>
  <si>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</si>
  <si>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</si>
  <si>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</si>
  <si>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</si>
  <si>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</si>
  <si>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</si>
  <si>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</si>
  <si>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</si>
  <si>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</si>
  <si>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</si>
  <si>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</si>
  <si>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</si>
  <si>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</si>
  <si>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</si>
  <si>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</si>
  <si>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</si>
  <si>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</si>
  <si>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</si>
  <si>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</si>
  <si>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</si>
  <si>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</si>
  <si>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</si>
  <si>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</si>
  <si>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</si>
  <si>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</si>
  <si>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</si>
  <si>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</si>
  <si>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</si>
  <si>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</si>
  <si>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</si>
  <si>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</si>
  <si>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</si>
  <si>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</si>
  <si>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</si>
  <si>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</si>
  <si>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</si>
  <si>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</si>
  <si>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</si>
  <si>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</si>
  <si>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</si>
  <si>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</si>
  <si>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</si>
  <si>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</si>
  <si>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</si>
  <si>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</si>
  <si>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</si>
  <si>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</si>
  <si>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</si>
  <si>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</si>
  <si>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</si>
  <si>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</si>
  <si>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</si>
  <si>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</si>
  <si>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</si>
  <si>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</si>
  <si>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</si>
  <si>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</si>
  <si>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</si>
  <si>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</si>
  <si>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</si>
  <si>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</si>
  <si>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</si>
  <si>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</si>
  <si>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</si>
  <si>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</si>
  <si>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</si>
  <si>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</si>
  <si>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</si>
  <si>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</si>
  <si>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</si>
  <si>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</si>
  <si>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</si>
  <si>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</si>
  <si>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</si>
  <si>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</si>
  <si>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</si>
  <si>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</si>
  <si>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</si>
  <si>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</si>
  <si>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</si>
  <si>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</si>
  <si>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</si>
  <si>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</si>
  <si>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</si>
  <si>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</si>
  <si>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</si>
  <si>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</si>
  <si>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</si>
  <si>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</si>
  <si>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</si>
  <si>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</si>
  <si>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</si>
  <si>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</si>
  <si>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</si>
  <si>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</si>
  <si>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</si>
  <si>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</si>
  <si>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</si>
  <si>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</si>
  <si>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</si>
  <si>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</si>
  <si>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</si>
  <si>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</si>
  <si>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</si>
  <si>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</si>
  <si>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</si>
  <si>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</si>
  <si>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</si>
  <si>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</si>
  <si>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</si>
  <si>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</si>
  <si>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</si>
  <si>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</si>
  <si>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</si>
  <si>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</si>
  <si>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</si>
  <si>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</si>
  <si>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</si>
  <si>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</si>
  <si>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</si>
  <si>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</si>
  <si>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</si>
  <si>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</si>
  <si>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</si>
  <si>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</si>
  <si>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</si>
  <si>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</si>
  <si>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</si>
  <si>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</si>
  <si>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</si>
  <si>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</si>
  <si>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</si>
  <si>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</si>
  <si>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</si>
  <si>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</si>
  <si>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</si>
  <si>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</si>
  <si>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</si>
  <si>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</si>
  <si>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</si>
  <si>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</si>
  <si>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</si>
  <si>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</si>
  <si>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</si>
  <si>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</si>
  <si>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</si>
  <si>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</si>
  <si>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</si>
  <si>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</si>
  <si>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</si>
  <si>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</si>
  <si>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</si>
  <si>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</si>
  <si>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</si>
  <si>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</si>
  <si>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</si>
  <si>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</si>
  <si>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</si>
  <si>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</si>
  <si>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</si>
  <si>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</si>
  <si>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</si>
  <si>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</si>
  <si>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</si>
  <si>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</si>
  <si>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</si>
  <si>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</si>
  <si>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</si>
  <si>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</si>
  <si>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</si>
  <si>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</si>
  <si>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</si>
  <si>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</si>
  <si>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</si>
  <si>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</si>
  <si>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</si>
  <si>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</si>
  <si>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</si>
  <si>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</si>
  <si>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</si>
  <si>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</si>
  <si>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</si>
  <si>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</si>
  <si>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</si>
  <si>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</si>
  <si>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</si>
  <si>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</si>
  <si>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</si>
  <si>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</si>
  <si>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</si>
  <si>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</si>
  <si>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</si>
  <si>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</si>
  <si>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</si>
  <si>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</si>
  <si>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</si>
  <si>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</si>
  <si>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</si>
  <si>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</si>
  <si>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</si>
  <si>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</si>
  <si>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</si>
  <si>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</si>
  <si>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</si>
  <si>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</si>
  <si>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</si>
  <si>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</si>
  <si>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</si>
  <si>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</si>
  <si>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</si>
  <si>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</si>
  <si>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</si>
  <si>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</si>
  <si>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</si>
  <si>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</si>
  <si>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</si>
  <si>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</si>
  <si>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</si>
  <si>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</si>
  <si>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</si>
  <si>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</si>
  <si>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</si>
  <si>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</si>
  <si>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</si>
  <si>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</si>
  <si>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</si>
  <si>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</si>
  <si>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</si>
  <si>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</si>
  <si>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</si>
  <si>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</si>
  <si>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</si>
  <si>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</si>
  <si>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</si>
  <si>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</si>
  <si>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</si>
  <si>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</si>
  <si>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</si>
  <si>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</si>
  <si>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</si>
  <si>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</si>
  <si>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</si>
  <si>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</si>
  <si>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</si>
  <si>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</si>
  <si>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</si>
  <si>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</si>
  <si>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</si>
  <si>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</si>
  <si>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</si>
  <si>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</si>
  <si>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</si>
  <si>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</si>
  <si>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</si>
  <si>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</si>
  <si>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</si>
  <si>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</si>
  <si>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</si>
  <si>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</si>
  <si>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</si>
  <si>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</si>
  <si>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</si>
  <si>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</si>
  <si>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</si>
  <si>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</si>
  <si>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</si>
  <si>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</si>
  <si>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</si>
  <si>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</si>
  <si>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</si>
  <si>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</si>
  <si>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</si>
  <si>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</si>
  <si>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</si>
  <si>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</si>
  <si>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</si>
  <si>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</si>
  <si>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</si>
  <si>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</si>
  <si>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</si>
  <si>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</si>
  <si>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</si>
  <si>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</si>
  <si>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</si>
  <si>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</si>
  <si>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</si>
  <si>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</si>
  <si>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</si>
  <si>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</si>
  <si>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</si>
  <si>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</si>
  <si>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</si>
  <si>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</si>
  <si>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</si>
  <si>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</si>
  <si>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</si>
  <si>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</si>
  <si>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</si>
  <si>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</si>
  <si>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</si>
  <si>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</si>
  <si>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</si>
  <si>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</si>
  <si>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</si>
  <si>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</si>
  <si>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</si>
  <si>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</si>
  <si>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</si>
  <si>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</si>
  <si>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</si>
  <si>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</si>
  <si>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</si>
  <si>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</si>
  <si>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</si>
  <si>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</si>
  <si>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</si>
  <si>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</si>
  <si>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</si>
  <si>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</si>
  <si>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</si>
  <si>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</si>
  <si>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</si>
  <si>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</si>
  <si>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</si>
  <si>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</si>
  <si>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</si>
  <si>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</si>
  <si>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</si>
  <si>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</si>
  <si>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</si>
  <si>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</si>
  <si>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</si>
  <si>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</si>
  <si>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</si>
  <si>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</si>
  <si>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</si>
  <si>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</si>
  <si>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</si>
  <si>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</si>
  <si>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</si>
  <si>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</si>
  <si>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</si>
  <si>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</si>
  <si>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</si>
  <si>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</si>
  <si>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</si>
  <si>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</si>
  <si>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</si>
  <si>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</si>
  <si>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</si>
  <si>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</si>
  <si>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</si>
  <si>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</si>
  <si>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</si>
  <si>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</si>
  <si>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</si>
  <si>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</si>
  <si>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</si>
  <si>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</si>
  <si>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</si>
  <si>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</si>
  <si>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</si>
  <si>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</si>
  <si>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</si>
  <si>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</si>
  <si>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</si>
  <si>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</si>
  <si>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</si>
  <si>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</si>
  <si>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</si>
  <si>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</si>
  <si>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</si>
  <si>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</si>
  <si>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</si>
  <si>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</si>
  <si>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</si>
  <si>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</si>
  <si>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</si>
  <si>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</si>
  <si>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</si>
  <si>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</si>
  <si>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</si>
  <si>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</si>
  <si>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</si>
  <si>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</si>
  <si>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</si>
  <si>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</si>
  <si>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</si>
  <si>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</si>
  <si>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</si>
  <si>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</si>
  <si>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</si>
  <si>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</si>
  <si>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</si>
  <si>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</si>
  <si>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</si>
  <si>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</si>
  <si>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</si>
  <si>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</si>
  <si>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</si>
  <si>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</si>
  <si>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</si>
  <si>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</si>
  <si>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</si>
  <si>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</si>
  <si>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</si>
  <si>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</si>
  <si>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</si>
  <si>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</si>
  <si>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</si>
  <si>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</si>
  <si>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</si>
  <si>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</si>
  <si>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</si>
  <si>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</si>
  <si>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</si>
  <si>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</si>
  <si>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</si>
  <si>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</si>
  <si>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</si>
  <si>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</si>
  <si>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</si>
  <si>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</si>
  <si>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</si>
  <si>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</si>
  <si>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</si>
  <si>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</si>
  <si>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</si>
  <si>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</si>
  <si>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</si>
  <si>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</si>
  <si>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</si>
  <si>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</si>
  <si>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</si>
  <si>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</si>
  <si>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</si>
  <si>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</si>
  <si>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</si>
  <si>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</si>
  <si>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</si>
  <si>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</si>
  <si>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</si>
  <si>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</si>
  <si>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</si>
  <si>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</si>
  <si>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</si>
  <si>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</si>
  <si>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</si>
  <si>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</si>
  <si>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</si>
  <si>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</si>
  <si>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</si>
  <si>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</si>
  <si>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</si>
  <si>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</si>
  <si>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</si>
  <si>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</si>
  <si>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</si>
  <si>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</si>
  <si>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</si>
  <si>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</si>
  <si>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</si>
  <si>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</si>
  <si>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</si>
  <si>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</si>
  <si>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</si>
  <si>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</si>
  <si>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</si>
  <si>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</si>
  <si>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</si>
  <si>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</si>
  <si>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</si>
  <si>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</si>
  <si>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</si>
  <si>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</si>
  <si>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</si>
  <si>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</si>
  <si>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</si>
  <si>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</si>
  <si>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</si>
  <si>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</si>
  <si>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</si>
  <si>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</si>
  <si>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</si>
  <si>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</si>
  <si>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</si>
  <si>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</si>
  <si>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</si>
  <si>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</si>
  <si>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</si>
  <si>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</si>
  <si>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</si>
  <si>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</si>
  <si>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</si>
  <si>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</si>
  <si>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</si>
  <si>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</si>
  <si>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</si>
  <si>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</si>
  <si>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</si>
  <si>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</si>
  <si>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</si>
  <si>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</si>
  <si>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</si>
  <si>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</si>
  <si>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</si>
  <si>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</si>
  <si>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</si>
  <si>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</si>
  <si>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</si>
  <si>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</si>
  <si>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</si>
  <si>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</si>
  <si>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</si>
  <si>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</si>
  <si>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</si>
  <si>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</si>
  <si>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</si>
  <si>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</si>
  <si>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</si>
  <si>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</si>
  <si>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</si>
  <si>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</si>
  <si>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</si>
  <si>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</si>
  <si>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</si>
  <si>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</si>
  <si>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</si>
  <si>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</si>
  <si>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</si>
  <si>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</si>
  <si>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</si>
  <si>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</si>
  <si>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</si>
  <si>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</si>
  <si>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</si>
  <si>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</si>
  <si>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</si>
  <si>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</si>
  <si>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</si>
  <si>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</si>
  <si>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</si>
  <si>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</si>
  <si>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</si>
  <si>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</si>
  <si>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</si>
  <si>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</si>
  <si>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</si>
  <si>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</si>
  <si>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</si>
  <si>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</si>
  <si>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</si>
  <si>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</si>
  <si>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</si>
  <si>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</si>
  <si>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</si>
  <si>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</si>
  <si>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</si>
  <si>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</si>
  <si>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</si>
  <si>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</si>
  <si>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</si>
  <si>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</si>
  <si>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</si>
  <si>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</si>
  <si>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</si>
  <si>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</si>
  <si>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</si>
  <si>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</si>
  <si>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</si>
  <si>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</si>
  <si>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</si>
  <si>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</si>
  <si>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</si>
  <si>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</si>
  <si>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</si>
  <si>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</si>
  <si>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</si>
  <si>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</si>
  <si>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</si>
  <si>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</si>
  <si>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</si>
  <si>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</si>
  <si>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</si>
  <si>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</si>
  <si>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</si>
  <si>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</si>
  <si>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</si>
  <si>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</si>
  <si>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</si>
  <si>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</si>
  <si>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</si>
  <si>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</si>
  <si>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</si>
  <si>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</si>
  <si>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</si>
  <si>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</si>
  <si>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</si>
  <si>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</si>
  <si>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</si>
  <si>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</si>
  <si>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</si>
  <si>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</si>
  <si>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</si>
  <si>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</si>
  <si>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</si>
  <si>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</si>
  <si>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</si>
  <si>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</si>
  <si>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</si>
  <si>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</si>
  <si>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</si>
  <si>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</si>
  <si>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</si>
  <si>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</si>
  <si>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</si>
  <si>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</si>
  <si>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</si>
  <si>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</si>
  <si>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</si>
  <si>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</si>
  <si>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</si>
  <si>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</si>
  <si>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</si>
  <si>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</si>
  <si>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</si>
  <si>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</si>
  <si>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</si>
  <si>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</si>
  <si>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</si>
  <si>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</si>
  <si>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</si>
  <si>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</si>
  <si>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</si>
  <si>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</si>
  <si>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</si>
  <si>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</si>
  <si>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</si>
  <si>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</si>
  <si>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</si>
  <si>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</si>
  <si>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</si>
  <si>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</si>
  <si>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</si>
  <si>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</si>
  <si>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</si>
  <si>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</si>
  <si>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</si>
  <si>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</si>
  <si>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</si>
  <si>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</si>
  <si>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</si>
  <si>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</si>
  <si>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</si>
  <si>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</si>
  <si>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</si>
  <si>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</si>
  <si>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</si>
  <si>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</si>
  <si>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</si>
  <si>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</si>
  <si>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</si>
  <si>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</si>
  <si>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</si>
  <si>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</si>
  <si>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</si>
  <si>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</si>
  <si>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</si>
  <si>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</si>
  <si>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</si>
  <si>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</si>
  <si>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</si>
  <si>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</si>
  <si>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</si>
  <si>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</si>
  <si>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</si>
  <si>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</si>
  <si>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</si>
  <si>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</si>
  <si>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</si>
  <si>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</si>
  <si>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</si>
  <si>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</si>
  <si>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</si>
  <si>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</si>
  <si>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</si>
  <si>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</si>
  <si>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</si>
  <si>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</si>
  <si>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</si>
  <si>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</si>
  <si>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</si>
  <si>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</si>
  <si>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</si>
  <si>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</si>
  <si>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</si>
  <si>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</si>
  <si>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</si>
  <si>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</si>
  <si>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</si>
  <si>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</si>
  <si>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</si>
  <si>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</si>
  <si>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</si>
  <si>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</si>
  <si>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</si>
  <si>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</si>
  <si>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</si>
  <si>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</si>
  <si>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</si>
  <si>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</si>
  <si>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</si>
  <si>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</si>
  <si>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</si>
  <si>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</si>
  <si>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</si>
  <si>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</si>
  <si>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</si>
  <si>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</si>
  <si>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</si>
  <si>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</si>
  <si>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</si>
  <si>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</si>
  <si>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</si>
  <si>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</si>
  <si>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</si>
  <si>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</si>
  <si>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</si>
  <si>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</si>
  <si>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</si>
  <si>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</si>
  <si>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</si>
  <si>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</si>
  <si>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</si>
  <si>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</si>
  <si>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</si>
  <si>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</si>
  <si>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</si>
  <si>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</si>
  <si>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</si>
  <si>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</si>
  <si>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</si>
  <si>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</si>
  <si>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</si>
  <si>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</si>
  <si>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</si>
  <si>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</si>
  <si>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</si>
  <si>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</si>
  <si>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</si>
  <si>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</si>
  <si>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</si>
  <si>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</si>
  <si>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</si>
  <si>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</si>
  <si>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</si>
  <si>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</si>
  <si>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</si>
  <si>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</si>
  <si>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</si>
  <si>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</si>
  <si>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</si>
  <si>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</si>
  <si>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</si>
  <si>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</si>
  <si>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</si>
  <si>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</si>
  <si>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</si>
  <si>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</si>
  <si>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</si>
  <si>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</si>
  <si>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</si>
  <si>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</si>
  <si>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</si>
  <si>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</si>
  <si>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</si>
  <si>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</si>
  <si>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</si>
  <si>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</si>
  <si>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</si>
  <si>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</si>
  <si>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</si>
  <si>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</si>
  <si>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</si>
  <si>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</si>
  <si>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</si>
  <si>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</si>
  <si>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</si>
  <si>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</si>
  <si>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</si>
  <si>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</si>
  <si>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</si>
  <si>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</si>
  <si>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</si>
  <si>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</si>
  <si>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</si>
  <si>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</si>
  <si>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</si>
  <si>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</si>
  <si>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</si>
  <si>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</si>
  <si>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</si>
  <si>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</si>
  <si>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</si>
  <si>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</si>
  <si>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</si>
  <si>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</si>
  <si>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</si>
  <si>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</si>
  <si>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</si>
  <si>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</si>
  <si>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</si>
  <si>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</si>
  <si>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</si>
  <si>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</si>
  <si>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</si>
  <si>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</si>
  <si>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</si>
  <si>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</si>
  <si>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</si>
  <si>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</si>
  <si>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</si>
  <si>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</si>
  <si>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</si>
  <si>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</si>
  <si>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</si>
  <si>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</si>
  <si>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</si>
  <si>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</si>
  <si>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</si>
  <si>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</si>
  <si>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</si>
  <si>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</si>
  <si>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</si>
  <si>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</si>
  <si>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</si>
  <si>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</si>
  <si>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</si>
  <si>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</si>
  <si>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</si>
  <si>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</si>
  <si>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</si>
  <si>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</si>
  <si>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</si>
  <si>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</si>
  <si>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</si>
  <si>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</si>
  <si>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</si>
  <si>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</si>
  <si>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</si>
  <si>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</si>
  <si>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</si>
  <si>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</si>
  <si>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</si>
  <si>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</si>
  <si>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</si>
  <si>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</si>
  <si>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</si>
  <si>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</si>
  <si>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</si>
  <si>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</si>
  <si>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</si>
  <si>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</si>
  <si>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</si>
  <si>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</si>
  <si>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</si>
  <si>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</si>
  <si>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</si>
  <si>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</si>
  <si>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</si>
  <si>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</si>
  <si>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</si>
  <si>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</si>
  <si>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</si>
  <si>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</si>
  <si>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</si>
  <si>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</si>
  <si>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</si>
  <si>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</si>
  <si>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</si>
  <si>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</si>
  <si>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</si>
  <si>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</si>
  <si>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</si>
  <si>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</si>
  <si>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</si>
  <si>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</si>
  <si>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</si>
  <si>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</si>
  <si>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</si>
  <si>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</si>
  <si>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</si>
  <si>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</si>
  <si>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</si>
  <si>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</si>
  <si>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</si>
  <si>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</si>
  <si>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</si>
  <si>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</si>
  <si>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</si>
  <si>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</si>
  <si>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</si>
  <si>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</si>
  <si>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</si>
  <si>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</si>
  <si>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</si>
  <si>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</si>
  <si>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</si>
  <si>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</si>
  <si>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</si>
  <si>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</si>
  <si>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</si>
  <si>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</si>
  <si>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</si>
  <si>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</si>
  <si>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</si>
  <si>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</si>
  <si>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</si>
  <si>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</si>
  <si>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</si>
  <si>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</si>
  <si>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</si>
  <si>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</si>
  <si>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</si>
  <si>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</si>
  <si>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</si>
  <si>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</si>
  <si>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</si>
  <si>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</si>
  <si>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</si>
  <si>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</si>
  <si>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</si>
  <si>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</si>
  <si>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</si>
  <si>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</si>
  <si>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</si>
  <si>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</si>
  <si>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</si>
  <si>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</si>
  <si>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</si>
  <si>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</si>
  <si>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</si>
  <si>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</si>
  <si>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</si>
  <si>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</si>
  <si>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</si>
  <si>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</si>
  <si>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</si>
  <si>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</si>
  <si>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</si>
  <si>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</si>
  <si>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</si>
  <si>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</si>
  <si>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</si>
  <si>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</si>
  <si>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</si>
  <si>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</si>
  <si>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</si>
  <si>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</si>
  <si>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</si>
  <si>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</si>
  <si>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</si>
  <si>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</si>
  <si>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</si>
  <si>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</si>
  <si>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</si>
  <si>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</si>
  <si>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</si>
  <si>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</si>
  <si>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</si>
  <si>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</si>
  <si>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</si>
  <si>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</si>
  <si>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</si>
  <si>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</si>
  <si>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</si>
  <si>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</si>
  <si>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</si>
  <si>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</si>
  <si>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</si>
  <si>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</si>
  <si>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</si>
  <si>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</si>
  <si>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</si>
  <si>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</si>
  <si>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</si>
  <si>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</si>
  <si>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</si>
  <si>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</si>
  <si>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</si>
  <si>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</si>
  <si>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</si>
  <si>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</si>
  <si>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</si>
  <si>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</si>
  <si>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</si>
  <si>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</si>
  <si>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</si>
  <si>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</si>
  <si>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</si>
  <si>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</si>
  <si>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</si>
  <si>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</si>
  <si>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</si>
  <si>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</si>
  <si>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</si>
  <si>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</si>
  <si>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</si>
  <si>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</si>
  <si>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</si>
  <si>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</si>
  <si>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</si>
  <si>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</si>
  <si>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</si>
  <si>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</si>
  <si>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</si>
  <si>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</si>
  <si>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</si>
  <si>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</si>
  <si>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</si>
  <si>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</si>
  <si>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</si>
  <si>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</si>
  <si>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</si>
  <si>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</si>
  <si>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</si>
  <si>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</si>
  <si>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</si>
  <si>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</si>
  <si>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</si>
  <si>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</si>
  <si>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</si>
  <si>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</si>
  <si>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</si>
  <si>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</si>
  <si>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</si>
  <si>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</si>
  <si>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</si>
  <si>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</si>
  <si>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</si>
  <si>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</si>
  <si>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</si>
  <si>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</si>
  <si>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</si>
  <si>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</si>
  <si>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</si>
  <si>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</si>
  <si>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</si>
  <si>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</si>
  <si>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</si>
  <si>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</si>
  <si>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</si>
  <si>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</si>
  <si>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</si>
  <si>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</si>
  <si>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</si>
  <si>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</si>
  <si>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</si>
  <si>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</si>
  <si>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</si>
  <si>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</si>
  <si>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</si>
  <si>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</si>
  <si>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</si>
  <si>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</si>
  <si>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</si>
  <si>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</si>
  <si>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</si>
  <si>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</si>
  <si>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</si>
  <si>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</si>
  <si>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</si>
  <si>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</si>
  <si>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</si>
  <si>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</si>
  <si>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</si>
  <si>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</si>
  <si>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</si>
  <si>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</si>
  <si>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</si>
  <si>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</si>
  <si>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</si>
  <si>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</si>
  <si>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</si>
  <si>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</si>
  <si>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</si>
  <si>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</si>
  <si>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</si>
  <si>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</si>
  <si>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</si>
  <si>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</si>
  <si>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</si>
  <si>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</si>
  <si>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</si>
  <si>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</si>
  <si>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</si>
  <si>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</si>
  <si>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</si>
  <si>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</si>
  <si>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</si>
  <si>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</si>
  <si>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</si>
  <si>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</si>
  <si>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</si>
  <si>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</si>
  <si>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</si>
  <si>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</si>
  <si>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</si>
  <si>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</si>
  <si>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</si>
  <si>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</si>
  <si>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</si>
  <si>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</si>
  <si>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</si>
  <si>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</si>
  <si>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</si>
  <si>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</si>
  <si>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</si>
  <si>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</si>
  <si>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</si>
  <si>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</si>
  <si>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</si>
  <si>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</si>
  <si>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</si>
  <si>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</si>
  <si>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</si>
  <si>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</si>
  <si>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</si>
  <si>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</si>
  <si>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</si>
  <si>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</si>
  <si>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</si>
  <si>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</si>
  <si>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</si>
  <si>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</si>
  <si>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</si>
  <si>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</si>
  <si>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</si>
  <si>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</si>
  <si>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</si>
  <si>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</si>
  <si>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</si>
  <si>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</si>
  <si>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</si>
  <si>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</si>
  <si>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</si>
  <si>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</si>
  <si>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</si>
  <si>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</si>
  <si>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</si>
  <si>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</si>
  <si>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</si>
  <si>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</si>
  <si>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</si>
  <si>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</si>
  <si>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</si>
  <si>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</si>
  <si>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</si>
  <si>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</si>
  <si>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</si>
  <si>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</si>
  <si>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</si>
  <si>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</si>
  <si>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</si>
  <si>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</si>
  <si>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</si>
  <si>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</si>
  <si>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</si>
  <si>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</si>
  <si>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</si>
  <si>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</si>
  <si>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</si>
  <si>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</si>
  <si>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</si>
  <si>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</si>
  <si>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</si>
  <si>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</si>
  <si>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</si>
  <si>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</si>
  <si>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</si>
  <si>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</si>
  <si>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</si>
  <si>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</si>
  <si>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</si>
  <si>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</si>
  <si>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</si>
  <si>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</si>
  <si>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</si>
  <si>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</si>
  <si>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</si>
  <si>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</si>
  <si>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</si>
  <si>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</si>
  <si>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</si>
  <si>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</si>
  <si>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</si>
  <si>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</si>
  <si>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</si>
  <si>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</si>
  <si>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</si>
  <si>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</si>
  <si>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</si>
  <si>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</si>
  <si>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</si>
  <si>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</si>
  <si>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</si>
  <si>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</si>
  <si>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</si>
  <si>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</si>
  <si>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</si>
  <si>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</si>
  <si>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</si>
  <si>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</si>
  <si>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</si>
  <si>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</si>
  <si>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</si>
  <si>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</si>
  <si>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</si>
  <si>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</si>
  <si>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</si>
  <si>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</si>
  <si>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</si>
  <si>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</si>
  <si>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</si>
  <si>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</si>
  <si>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</si>
  <si>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</si>
  <si>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</si>
  <si>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</si>
  <si>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</si>
  <si>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</si>
  <si>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</si>
  <si>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</si>
  <si>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</si>
  <si>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</si>
  <si>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</si>
  <si>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</si>
  <si>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</si>
  <si>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</si>
  <si>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</si>
  <si>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</si>
  <si>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</si>
  <si>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</si>
  <si>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</si>
  <si>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</si>
  <si>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</si>
  <si>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</si>
  <si>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</si>
  <si>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</si>
  <si>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</si>
  <si>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</si>
  <si>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</si>
  <si>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</si>
  <si>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</si>
  <si>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</si>
  <si>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</si>
  <si>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</si>
  <si>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</si>
  <si>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</si>
  <si>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</si>
  <si>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</si>
  <si>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</si>
  <si>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</si>
  <si>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</si>
  <si>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</si>
  <si>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</si>
  <si>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</si>
  <si>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</si>
  <si>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</si>
  <si>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</si>
  <si>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</si>
  <si>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</si>
  <si>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</si>
  <si>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</si>
  <si>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</si>
  <si>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</si>
  <si>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</si>
  <si>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</si>
  <si>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</si>
  <si>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</si>
  <si>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</si>
  <si>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</si>
  <si>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</si>
  <si>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</si>
  <si>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</si>
  <si>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</si>
  <si>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</si>
  <si>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</si>
  <si>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</si>
  <si>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</si>
  <si>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</si>
  <si>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</si>
  <si>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</si>
  <si>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</si>
  <si>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</si>
  <si>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</si>
  <si>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</si>
  <si>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</si>
  <si>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</si>
  <si>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</si>
  <si>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</si>
  <si>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</si>
  <si>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</si>
  <si>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</si>
  <si>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</si>
  <si>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</si>
  <si>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</si>
  <si>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</si>
  <si>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</si>
  <si>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</si>
  <si>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</si>
  <si>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</si>
  <si>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</si>
  <si>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</si>
  <si>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</si>
  <si>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</si>
  <si>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</si>
  <si>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</si>
  <si>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</si>
  <si>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</si>
  <si>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</si>
  <si>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</si>
  <si>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</si>
  <si>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</si>
  <si>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</si>
  <si>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</si>
  <si>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</si>
  <si>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</si>
  <si>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</si>
  <si>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</si>
  <si>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</si>
  <si>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</si>
  <si>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</si>
  <si>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</si>
  <si>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</si>
  <si>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</si>
  <si>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</si>
  <si>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</si>
  <si>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</si>
  <si>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</si>
  <si>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</si>
  <si>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</si>
  <si>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</si>
  <si>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</si>
  <si>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</si>
  <si>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</si>
  <si>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</si>
  <si>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</si>
  <si>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</si>
  <si>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</si>
  <si>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</si>
  <si>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</si>
  <si>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</si>
  <si>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</si>
  <si>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</si>
  <si>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</si>
  <si>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</si>
  <si>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</si>
  <si>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</si>
  <si>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</si>
  <si>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</si>
  <si>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</si>
  <si>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</si>
  <si>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</si>
  <si>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</si>
  <si>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</si>
  <si>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</si>
  <si>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</si>
  <si>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</si>
  <si>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</si>
  <si>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</si>
  <si>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</si>
  <si>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</si>
  <si>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</si>
  <si>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</si>
  <si>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</si>
  <si>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</si>
  <si>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</si>
  <si>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</si>
  <si>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</si>
  <si>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</si>
  <si>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</si>
  <si>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</si>
  <si>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</si>
  <si>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</si>
  <si>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</si>
  <si>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</si>
  <si>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</si>
  <si>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</si>
  <si>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</si>
  <si>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</si>
  <si>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</si>
  <si>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</si>
  <si>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</si>
  <si>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</si>
  <si>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</si>
  <si>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</si>
  <si>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</si>
  <si>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</si>
  <si>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</si>
  <si>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</si>
  <si>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</si>
  <si>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</si>
  <si>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</si>
  <si>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</si>
  <si>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</si>
  <si>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</si>
  <si>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</si>
  <si>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</si>
  <si>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</si>
  <si>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</si>
  <si>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</si>
  <si>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</si>
  <si>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</si>
  <si>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</si>
  <si>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</si>
  <si>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</si>
  <si>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</si>
  <si>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</si>
  <si>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</si>
  <si>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</si>
  <si>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</si>
  <si>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</si>
  <si>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</si>
  <si>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</si>
  <si>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</si>
  <si>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</si>
  <si>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</si>
  <si>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</si>
  <si>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</si>
  <si>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</si>
  <si>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</si>
  <si>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</si>
  <si>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</si>
  <si>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</si>
  <si>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</si>
  <si>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</si>
  <si>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</si>
  <si>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</si>
  <si>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</si>
  <si>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</si>
  <si>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</si>
  <si>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</si>
  <si>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</si>
  <si>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</si>
  <si>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</si>
  <si>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</si>
  <si>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</si>
  <si>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</si>
  <si>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</si>
  <si>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</si>
  <si>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</si>
  <si>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</si>
  <si>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</si>
  <si>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</si>
  <si>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</si>
  <si>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</si>
  <si>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</si>
  <si>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</si>
  <si>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</si>
  <si>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</si>
  <si>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</si>
  <si>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</si>
  <si>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</si>
  <si>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</si>
  <si>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</si>
  <si>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</si>
  <si>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</si>
  <si>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</si>
  <si>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</si>
  <si>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</si>
  <si>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</si>
  <si>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</si>
  <si>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</si>
  <si>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</si>
  <si>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</si>
  <si>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</si>
  <si>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</si>
  <si>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</si>
  <si>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</si>
  <si>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</si>
  <si>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</si>
  <si>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</si>
  <si>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</si>
  <si>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</si>
  <si>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</si>
  <si>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</si>
  <si>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</si>
  <si>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</si>
  <si>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</si>
  <si>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</si>
  <si>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</si>
  <si>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</si>
  <si>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</si>
  <si>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</si>
  <si>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</si>
  <si>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</si>
  <si>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</si>
  <si>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</si>
  <si>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</si>
  <si>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</si>
  <si>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</si>
  <si>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</si>
  <si>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</si>
  <si>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</si>
  <si>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</si>
  <si>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</si>
  <si>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</si>
  <si>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</si>
  <si>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</si>
  <si>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</si>
  <si>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</si>
  <si>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</si>
  <si>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</si>
  <si>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</si>
  <si>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</si>
  <si>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</si>
  <si>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</si>
  <si>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</si>
  <si>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</si>
  <si>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</si>
  <si>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</si>
  <si>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</si>
  <si>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</si>
  <si>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</si>
  <si>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</si>
  <si>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</si>
  <si>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</si>
  <si>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</si>
  <si>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</si>
  <si>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</si>
  <si>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</si>
  <si>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</si>
  <si>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</si>
  <si>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</si>
  <si>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</si>
  <si>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</si>
  <si>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</si>
  <si>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</si>
  <si>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</si>
  <si>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</si>
  <si>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</si>
  <si>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</si>
  <si>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</si>
  <si>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</si>
  <si>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</si>
  <si>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</si>
  <si>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</si>
  <si>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</si>
  <si>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</si>
  <si>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</si>
  <si>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</si>
  <si>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</si>
  <si>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</si>
  <si>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</si>
  <si>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</si>
  <si>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</si>
  <si>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</si>
  <si>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</si>
  <si>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</si>
  <si>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</si>
  <si>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</si>
  <si>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</si>
  <si>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</si>
  <si>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</si>
  <si>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</si>
  <si>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</si>
  <si>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</si>
  <si>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</si>
  <si>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</si>
  <si>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</si>
  <si>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</si>
  <si>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</si>
  <si>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</si>
  <si>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</si>
  <si>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</si>
  <si>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</si>
  <si>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</si>
  <si>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</si>
  <si>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</si>
  <si>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</si>
  <si>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</si>
  <si>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</si>
  <si>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</si>
  <si>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</si>
  <si>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</si>
  <si>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</si>
  <si>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</si>
  <si>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</si>
  <si>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</si>
  <si>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</si>
  <si>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</si>
  <si>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</si>
  <si>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</si>
  <si>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</si>
  <si>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</si>
  <si>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</si>
  <si>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</si>
  <si>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</si>
  <si>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</si>
  <si>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</si>
  <si>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</si>
  <si>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</si>
  <si>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</si>
  <si>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</si>
  <si>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</si>
  <si>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</si>
  <si>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</si>
  <si>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</si>
  <si>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</si>
  <si>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</si>
  <si>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</si>
  <si>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</si>
  <si>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</si>
  <si>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</si>
  <si>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</si>
  <si>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</si>
  <si>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</si>
  <si>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</si>
  <si>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</si>
  <si>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</si>
  <si>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</si>
  <si>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</si>
  <si>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</si>
  <si>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</si>
  <si>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</si>
  <si>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</si>
  <si>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</si>
  <si>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</si>
  <si>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</si>
  <si>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</si>
  <si>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</si>
  <si>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</si>
  <si>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</si>
  <si>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</si>
  <si>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</si>
  <si>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</si>
  <si>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</si>
  <si>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</si>
  <si>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</si>
  <si>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</si>
  <si>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</si>
  <si>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</si>
  <si>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</si>
  <si>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</si>
  <si>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</si>
  <si>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</si>
  <si>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</si>
  <si>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</si>
  <si>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</si>
  <si>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</si>
  <si>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</si>
  <si>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</si>
  <si>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</si>
  <si>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</si>
  <si>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</si>
  <si>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</si>
  <si>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</si>
  <si>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</si>
  <si>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</si>
  <si>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</si>
  <si>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</si>
  <si>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</si>
  <si>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</si>
  <si>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</si>
  <si>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</si>
  <si>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</si>
  <si>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</si>
  <si>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</si>
  <si>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</si>
  <si>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</si>
  <si>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</si>
  <si>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</si>
  <si>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</si>
  <si>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</si>
  <si>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</si>
  <si>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</si>
  <si>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</si>
  <si>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</si>
  <si>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</si>
  <si>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</si>
  <si>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</si>
  <si>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</si>
  <si>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</si>
  <si>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</si>
  <si>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</si>
  <si>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</si>
  <si>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</si>
  <si>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</si>
  <si>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</si>
  <si>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</si>
  <si>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</si>
  <si>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</si>
  <si>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</si>
  <si>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</si>
  <si>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</si>
  <si>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</si>
  <si>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</si>
  <si>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</si>
  <si>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</si>
  <si>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</si>
  <si>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</si>
  <si>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</si>
  <si>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</si>
  <si>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</si>
  <si>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</si>
  <si>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</si>
  <si>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</si>
  <si>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</si>
  <si>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</si>
  <si>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</si>
  <si>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</si>
  <si>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</si>
  <si>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</si>
  <si>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</si>
  <si>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</si>
  <si>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</si>
  <si>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</si>
  <si>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</si>
  <si>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</si>
  <si>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</si>
  <si>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</si>
  <si>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</si>
  <si>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</si>
  <si>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</si>
  <si>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</si>
  <si>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</si>
  <si>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</si>
  <si>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</si>
  <si>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</si>
  <si>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</si>
  <si>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</si>
  <si>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</si>
  <si>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</si>
  <si>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</si>
  <si>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</si>
  <si>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</si>
  <si>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</si>
  <si>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</si>
  <si>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</si>
  <si>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</si>
  <si>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</si>
  <si>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</si>
  <si>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</si>
  <si>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</si>
  <si>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</si>
  <si>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</si>
  <si>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</si>
  <si>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</si>
  <si>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</si>
  <si>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</si>
  <si>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</si>
  <si>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</si>
  <si>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</si>
  <si>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</si>
  <si>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</si>
  <si>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</si>
  <si>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</si>
  <si>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</si>
  <si>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</si>
  <si>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</si>
  <si>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</si>
  <si>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</si>
  <si>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</si>
  <si>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</si>
  <si>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</si>
  <si>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</si>
  <si>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</si>
  <si>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</si>
  <si>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</si>
  <si>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</si>
  <si>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</si>
  <si>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</si>
  <si>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</si>
  <si>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</si>
  <si>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</si>
  <si>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</si>
  <si>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</si>
  <si>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</si>
  <si>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</si>
  <si>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</si>
  <si>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</si>
  <si>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</si>
  <si>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</si>
  <si>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</si>
  <si>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</si>
  <si>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</si>
  <si>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</si>
  <si>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</si>
  <si>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</si>
  <si>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</si>
  <si>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</si>
  <si>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</si>
  <si>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</si>
  <si>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</si>
  <si>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</si>
  <si>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</si>
  <si>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</si>
  <si>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</si>
  <si>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</si>
  <si>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</si>
  <si>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</si>
  <si>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</si>
  <si>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</si>
  <si>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</si>
  <si>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</si>
  <si>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</si>
  <si>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</si>
  <si>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</si>
  <si>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</si>
  <si>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</si>
  <si>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</si>
  <si>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</si>
  <si>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</si>
  <si>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</si>
  <si>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</si>
  <si>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</si>
  <si>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</si>
  <si>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</si>
  <si>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</si>
  <si>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</si>
  <si>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</si>
  <si>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</si>
  <si>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</si>
  <si>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</si>
  <si>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</si>
  <si>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</si>
  <si>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</si>
  <si>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</si>
  <si>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</si>
  <si>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</si>
  <si>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</si>
  <si>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</si>
  <si>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</si>
  <si>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</si>
  <si>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</si>
  <si>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</si>
  <si>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</si>
  <si>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</si>
  <si>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</si>
  <si>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</si>
  <si>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</si>
  <si>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</si>
  <si>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</si>
  <si>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</si>
  <si>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</si>
  <si>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</si>
  <si>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</si>
  <si>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</si>
  <si>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</si>
  <si>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</si>
  <si>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</si>
  <si>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</si>
  <si>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</si>
  <si>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</si>
  <si>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</si>
  <si>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</si>
  <si>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</si>
  <si>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</si>
  <si>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</si>
  <si>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</si>
  <si>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</si>
  <si>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</si>
  <si>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</si>
  <si>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</si>
  <si>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</si>
  <si>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</si>
  <si>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</si>
  <si>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</si>
  <si>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</si>
  <si>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</si>
  <si>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</si>
  <si>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</si>
  <si>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</si>
  <si>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</si>
  <si>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</si>
  <si>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</si>
  <si>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</si>
  <si>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</si>
  <si>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</si>
  <si>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</si>
  <si>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</si>
  <si>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</si>
  <si>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</si>
  <si>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</si>
  <si>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</si>
  <si>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</si>
  <si>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</si>
  <si>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</si>
  <si>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</si>
  <si>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</si>
  <si>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</si>
  <si>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</si>
  <si>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</si>
  <si>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</si>
  <si>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</si>
  <si>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</si>
  <si>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</si>
  <si>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</si>
  <si>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</si>
  <si>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</si>
  <si>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</si>
  <si>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</si>
  <si>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</si>
  <si>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</si>
  <si>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</si>
  <si>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</si>
  <si>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</si>
  <si>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</si>
  <si>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</si>
  <si>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</si>
  <si>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</si>
  <si>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</si>
  <si>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</si>
  <si>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</si>
  <si>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</si>
  <si>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</si>
  <si>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</si>
  <si>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</si>
  <si>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</si>
  <si>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</si>
  <si>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</si>
  <si>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</si>
  <si>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</si>
  <si>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</si>
  <si>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</si>
  <si>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</si>
  <si>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</si>
  <si>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</si>
  <si>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</si>
  <si>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</si>
  <si>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</si>
  <si>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</si>
  <si>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</si>
  <si>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</si>
  <si>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</si>
  <si>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</si>
  <si>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</si>
  <si>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</si>
  <si>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</si>
  <si>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</si>
  <si>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</si>
  <si>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</si>
  <si>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</si>
  <si>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</si>
  <si>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</si>
  <si>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</si>
  <si>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</si>
  <si>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</si>
  <si>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</si>
  <si>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</si>
  <si>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</si>
  <si>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</si>
  <si>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</si>
  <si>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</si>
  <si>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</si>
  <si>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</si>
  <si>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</si>
  <si>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</si>
  <si>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</si>
  <si>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</si>
  <si>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</si>
  <si>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</si>
  <si>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</si>
  <si>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</si>
  <si>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</si>
  <si>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</si>
  <si>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</si>
  <si>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</si>
  <si>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</si>
  <si>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</si>
  <si>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</si>
  <si>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</si>
  <si>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</si>
  <si>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</si>
  <si>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</si>
  <si>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</si>
  <si>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</si>
  <si>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</si>
  <si>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</si>
  <si>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</si>
  <si>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</si>
  <si>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</si>
  <si>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</si>
  <si>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</si>
  <si>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</si>
  <si>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</si>
  <si>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</si>
  <si>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</si>
  <si>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</si>
  <si>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</si>
  <si>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</si>
  <si>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</si>
  <si>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</si>
  <si>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</si>
  <si>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</si>
  <si>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</si>
  <si>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</si>
  <si>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</si>
  <si>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</si>
  <si>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</si>
  <si>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</si>
  <si>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</si>
  <si>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</si>
  <si>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</si>
  <si>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</si>
  <si>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</si>
  <si>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</si>
  <si>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</si>
  <si>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</si>
  <si>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</si>
  <si>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</si>
  <si>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</si>
  <si>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</si>
  <si>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</si>
  <si>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</si>
  <si>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</si>
  <si>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</si>
  <si>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</si>
  <si>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</si>
  <si>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</si>
  <si>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</si>
  <si>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</si>
  <si>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</si>
  <si>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</si>
  <si>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</si>
  <si>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</si>
  <si>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</si>
  <si>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</si>
  <si>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</si>
  <si>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</si>
  <si>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</si>
  <si>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</si>
  <si>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</si>
  <si>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</si>
  <si>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</si>
  <si>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</si>
  <si>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</si>
  <si>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</si>
  <si>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</si>
  <si>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</si>
  <si>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</si>
  <si>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</si>
  <si>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</si>
  <si>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</si>
  <si>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</si>
  <si>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</si>
  <si>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</si>
  <si>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</si>
  <si>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</si>
  <si>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</si>
  <si>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</si>
  <si>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</si>
  <si>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</si>
  <si>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</si>
  <si>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</si>
  <si>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</si>
  <si>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</si>
  <si>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</si>
  <si>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</si>
  <si>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</si>
  <si>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</si>
  <si>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</si>
  <si>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</si>
  <si>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</si>
  <si>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</si>
  <si>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</si>
  <si>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</si>
  <si>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</si>
  <si>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</si>
  <si>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</si>
  <si>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</si>
  <si>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</si>
  <si>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</si>
  <si>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</si>
  <si>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</si>
  <si>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</si>
  <si>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</si>
  <si>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</si>
  <si>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</si>
  <si>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</si>
  <si>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</si>
  <si>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</si>
  <si>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</si>
  <si>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</si>
  <si>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</si>
  <si>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</si>
  <si>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</si>
  <si>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</si>
  <si>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</si>
  <si>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</si>
  <si>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</si>
  <si>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</si>
  <si>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</si>
  <si>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</si>
  <si>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</si>
  <si>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</si>
  <si>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</si>
  <si>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</si>
  <si>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</si>
  <si>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</si>
  <si>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</si>
  <si>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</si>
  <si>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</si>
  <si>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</si>
  <si>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</si>
  <si>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</si>
  <si>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</si>
  <si>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</si>
  <si>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</si>
  <si>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</si>
  <si>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</si>
  <si>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</si>
  <si>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</si>
  <si>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</si>
  <si>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</si>
  <si>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</si>
  <si>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</si>
  <si>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</si>
  <si>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</si>
  <si>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</si>
  <si>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</si>
  <si>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</si>
  <si>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</si>
  <si>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</si>
  <si>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</si>
  <si>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</si>
  <si>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</si>
  <si>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</si>
  <si>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</si>
  <si>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</si>
  <si>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</si>
  <si>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</si>
  <si>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</si>
  <si>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</si>
  <si>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</si>
  <si>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</si>
  <si>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</si>
  <si>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</si>
  <si>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</si>
  <si>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</si>
  <si>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</si>
  <si>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</si>
  <si>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</si>
  <si>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</si>
  <si>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</si>
  <si>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</si>
  <si>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</si>
  <si>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</si>
  <si>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</si>
  <si>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</si>
  <si>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</si>
  <si>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</si>
  <si>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</si>
  <si>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</si>
  <si>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</si>
  <si>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</si>
  <si>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</si>
  <si>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</si>
  <si>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</si>
  <si>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</si>
  <si>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</si>
  <si>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</si>
  <si>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</si>
  <si>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</si>
  <si>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</si>
  <si>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</si>
  <si>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</si>
  <si>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</si>
  <si>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</si>
  <si>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</si>
  <si>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</si>
  <si>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</si>
  <si>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</si>
  <si>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</si>
  <si>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</si>
  <si>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</si>
  <si>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</si>
  <si>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</si>
  <si>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</si>
  <si>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</si>
  <si>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</si>
  <si>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</si>
  <si>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</si>
  <si>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</si>
  <si>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</si>
  <si>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</si>
  <si>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</si>
  <si>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</si>
  <si>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</si>
  <si>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</si>
  <si>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</si>
  <si>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</si>
  <si>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</si>
  <si>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</si>
  <si>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</si>
  <si>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</si>
  <si>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</si>
  <si>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</si>
  <si>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</si>
  <si>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</si>
  <si>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</si>
  <si>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</si>
  <si>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</si>
  <si>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</si>
  <si>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</si>
  <si>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</si>
  <si>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</si>
  <si>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</si>
  <si>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</si>
  <si>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</si>
  <si>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</si>
  <si>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</si>
  <si>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</si>
  <si>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</si>
  <si>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</si>
  <si>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</si>
  <si>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</si>
  <si>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</si>
  <si>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</si>
  <si>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</si>
  <si>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</si>
  <si>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</si>
  <si>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</si>
  <si>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</si>
  <si>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</si>
  <si>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</si>
  <si>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</si>
  <si>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</si>
  <si>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</si>
  <si>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</si>
  <si>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</si>
  <si>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</si>
  <si>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</si>
  <si>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</si>
  <si>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</si>
  <si>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</si>
  <si>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</si>
  <si>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</si>
  <si>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</si>
  <si>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</si>
  <si>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</si>
  <si>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</si>
  <si>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</si>
  <si>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</si>
  <si>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</si>
  <si>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</si>
  <si>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</si>
  <si>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</si>
  <si>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</si>
  <si>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</si>
  <si>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</si>
  <si>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</si>
  <si>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</si>
  <si>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</si>
  <si>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</si>
  <si>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</si>
  <si>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</si>
  <si>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</si>
  <si>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</si>
  <si>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</si>
  <si>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</si>
  <si>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</si>
  <si>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</si>
  <si>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</si>
  <si>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</si>
  <si>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</si>
  <si>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</si>
  <si>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</si>
  <si>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</si>
  <si>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</si>
  <si>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</si>
  <si>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</si>
  <si>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</si>
  <si>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</si>
  <si>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</si>
  <si>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</si>
  <si>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</si>
  <si>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</si>
  <si>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</si>
  <si>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</si>
  <si>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</si>
  <si>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</si>
  <si>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</si>
  <si>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</si>
  <si>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</si>
  <si>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</si>
  <si>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</si>
  <si>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</si>
  <si>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</si>
  <si>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</si>
  <si>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</si>
  <si>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</si>
  <si>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</si>
  <si>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</si>
  <si>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</si>
  <si>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</si>
  <si>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</si>
  <si>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</si>
  <si>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</si>
  <si>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</si>
  <si>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</si>
  <si>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</si>
  <si>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</si>
  <si>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</si>
  <si>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</si>
  <si>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</si>
  <si>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</si>
  <si>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</si>
  <si>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</si>
  <si>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</si>
  <si>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</si>
  <si>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</si>
  <si>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</si>
  <si>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</si>
  <si>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</si>
  <si>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</si>
  <si>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</si>
  <si>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</si>
  <si>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</si>
  <si>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</si>
  <si>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</si>
  <si>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</si>
  <si>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</si>
  <si>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</si>
  <si>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</si>
  <si>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</si>
  <si>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</si>
  <si>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</si>
  <si>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</si>
  <si>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</si>
  <si>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</si>
  <si>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</si>
  <si>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</si>
  <si>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</si>
  <si>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</si>
  <si>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</si>
  <si>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</si>
  <si>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</si>
  <si>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</si>
  <si>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</si>
  <si>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</si>
  <si>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</si>
  <si>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</si>
  <si>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</si>
  <si>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</si>
  <si>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</si>
  <si>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</si>
  <si>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</si>
  <si>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</si>
  <si>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</si>
  <si>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</si>
  <si>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</si>
  <si>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</si>
  <si>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</si>
  <si>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</si>
  <si>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</si>
  <si>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</si>
  <si>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</si>
  <si>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</si>
  <si>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</si>
  <si>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</si>
  <si>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</si>
  <si>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</si>
  <si>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</si>
  <si>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</si>
  <si>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</si>
  <si>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</si>
  <si>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</si>
  <si>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</si>
  <si>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</si>
  <si>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</si>
  <si>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</si>
  <si>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</si>
  <si>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</si>
  <si>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</si>
  <si>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</si>
  <si>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</si>
  <si>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</si>
  <si>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</si>
  <si>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</si>
  <si>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</si>
  <si>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</si>
  <si>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</si>
  <si>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</si>
  <si>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</si>
  <si>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</si>
  <si>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</si>
  <si>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</si>
  <si>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</si>
  <si>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</si>
  <si>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</si>
  <si>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</si>
  <si>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</si>
  <si>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</si>
  <si>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</si>
  <si>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</si>
  <si>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</si>
  <si>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</si>
  <si>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</si>
  <si>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</si>
  <si>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</si>
  <si>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</si>
  <si>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</si>
  <si>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</si>
  <si>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</si>
  <si>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</si>
  <si>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</si>
  <si>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</si>
  <si>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</si>
  <si>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</si>
  <si>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</si>
  <si>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</si>
  <si>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</si>
  <si>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</si>
  <si>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</si>
  <si>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</si>
  <si>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</si>
  <si>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</si>
  <si>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</si>
  <si>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</si>
  <si>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</si>
  <si>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</si>
  <si>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</si>
  <si>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</si>
  <si>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</si>
  <si>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</si>
  <si>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</si>
  <si>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</si>
  <si>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</si>
  <si>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</si>
  <si>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</si>
  <si>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</si>
  <si>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</si>
  <si>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</si>
  <si>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</si>
  <si>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</si>
  <si>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</si>
  <si>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</si>
  <si>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</si>
  <si>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</si>
  <si>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</si>
  <si>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</si>
  <si>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</si>
  <si>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</si>
  <si>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</si>
  <si>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</si>
  <si>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</si>
  <si>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</si>
  <si>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</si>
  <si>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</si>
  <si>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</si>
  <si>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</si>
  <si>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</si>
  <si>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</si>
  <si>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</si>
  <si>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</si>
  <si>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</si>
  <si>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</si>
  <si>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</si>
  <si>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</si>
  <si>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</si>
  <si>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</si>
  <si>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</si>
  <si>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</si>
  <si>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</si>
  <si>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</si>
  <si>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</si>
  <si>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</si>
  <si>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</si>
  <si>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</si>
  <si>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</si>
  <si>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</si>
  <si>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</si>
  <si>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</si>
  <si>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</si>
  <si>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</si>
  <si>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</si>
  <si>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</si>
  <si>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</si>
  <si>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</si>
  <si>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</si>
  <si>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</si>
  <si>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</si>
  <si>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</si>
  <si>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</si>
  <si>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</si>
  <si>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</si>
  <si>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</si>
  <si>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</si>
  <si>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</si>
  <si>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</si>
  <si>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</si>
  <si>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</si>
  <si>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</si>
  <si>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</si>
  <si>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</si>
  <si>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</si>
  <si>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</si>
  <si>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</si>
  <si>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</si>
  <si>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</si>
  <si>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</si>
  <si>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</si>
  <si>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</si>
  <si>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</si>
  <si>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</si>
  <si>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</si>
  <si>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</si>
  <si>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</si>
  <si>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</si>
  <si>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</si>
  <si>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</si>
  <si>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</si>
  <si>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</si>
  <si>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</si>
  <si>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</si>
  <si>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</si>
  <si>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</si>
  <si>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</si>
  <si>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</si>
  <si>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</si>
  <si>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</si>
  <si>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</si>
  <si>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</si>
  <si>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</si>
  <si>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</si>
  <si>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</si>
  <si>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</si>
  <si>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</si>
  <si>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</si>
  <si>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</si>
  <si>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</si>
  <si>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</si>
  <si>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</si>
  <si>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</si>
  <si>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</si>
  <si>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</si>
  <si>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</si>
  <si>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</si>
  <si>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</si>
  <si>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</si>
  <si>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</si>
  <si>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</si>
  <si>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</si>
  <si>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</si>
  <si>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</si>
  <si>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</si>
  <si>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</si>
  <si>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</si>
  <si>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</si>
  <si>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</si>
  <si>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</si>
  <si>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</si>
  <si>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</si>
  <si>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</si>
  <si>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</si>
  <si>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</si>
  <si>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</si>
  <si>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</si>
  <si>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</si>
  <si>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</si>
  <si>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</si>
  <si>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</si>
  <si>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</si>
  <si>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</si>
  <si>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</si>
  <si>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</si>
  <si>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</si>
  <si>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</si>
  <si>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</si>
  <si>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</si>
  <si>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</si>
  <si>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</si>
  <si>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</si>
  <si>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</si>
  <si>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</si>
  <si>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</si>
  <si>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</si>
  <si>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</si>
  <si>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</si>
  <si>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</si>
  <si>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</si>
  <si>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</si>
  <si>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</si>
  <si>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</si>
  <si>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</si>
  <si>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</si>
  <si>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</si>
  <si>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</si>
  <si>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</si>
  <si>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</si>
  <si>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</si>
  <si>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</si>
  <si>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</si>
  <si>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</si>
  <si>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</si>
  <si>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</si>
  <si>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</si>
  <si>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</si>
  <si>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</si>
  <si>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</si>
  <si>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</si>
  <si>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</si>
  <si>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</si>
  <si>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</si>
  <si>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</si>
  <si>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</si>
  <si>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</si>
  <si>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</si>
  <si>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</si>
  <si>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</si>
  <si>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</si>
  <si>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</si>
  <si>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</si>
  <si>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</si>
  <si>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</si>
  <si>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</si>
  <si>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</si>
  <si>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</si>
  <si>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</si>
  <si>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</si>
  <si>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</si>
  <si>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</si>
  <si>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</si>
  <si>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</si>
  <si>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</si>
  <si>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</si>
  <si>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</si>
  <si>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</si>
  <si>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</si>
  <si>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</si>
  <si>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</si>
  <si>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</si>
  <si>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</si>
  <si>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</si>
  <si>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</si>
  <si>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</si>
  <si>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</si>
  <si>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</si>
  <si>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</si>
  <si>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</si>
  <si>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</si>
  <si>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</si>
  <si>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</si>
  <si>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</si>
  <si>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</si>
  <si>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</si>
  <si>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</si>
  <si>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</si>
  <si>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</si>
  <si>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</si>
  <si>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</si>
  <si>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</si>
  <si>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</si>
  <si>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</si>
  <si>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</si>
  <si>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</si>
  <si>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</si>
  <si>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</si>
  <si>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</si>
  <si>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</si>
  <si>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</si>
  <si>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</si>
  <si>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</si>
  <si>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</si>
  <si>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</si>
  <si>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</si>
  <si>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</si>
  <si>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</si>
  <si>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</si>
  <si>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</si>
  <si>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</si>
  <si>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</si>
  <si>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</si>
  <si>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</si>
  <si>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</si>
  <si>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</si>
  <si>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</si>
  <si>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</si>
  <si>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</si>
  <si>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</si>
  <si>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</si>
  <si>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</si>
  <si>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</si>
  <si>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</si>
  <si>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</si>
  <si>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</si>
  <si>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</si>
  <si>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</si>
  <si>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</si>
  <si>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</si>
  <si>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</si>
  <si>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</si>
  <si>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</si>
  <si>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</si>
  <si>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</si>
  <si>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</si>
  <si>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</si>
  <si>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</si>
  <si>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</si>
  <si>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</si>
  <si>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</si>
  <si>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</si>
  <si>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</si>
  <si>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</si>
  <si>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</si>
  <si>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</si>
  <si>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</si>
  <si>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</si>
  <si>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</si>
  <si>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</si>
  <si>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</si>
  <si>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</si>
  <si>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</si>
  <si>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</si>
  <si>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</si>
  <si>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</si>
  <si>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</si>
  <si>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</si>
  <si>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</si>
  <si>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</si>
  <si>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</si>
  <si>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</si>
  <si>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</si>
  <si>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</si>
  <si>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</si>
  <si>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</si>
  <si>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</si>
  <si>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</si>
  <si>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</si>
  <si>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</si>
  <si>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</si>
  <si>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</si>
  <si>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</si>
  <si>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</si>
  <si>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</si>
  <si>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</si>
  <si>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</si>
  <si>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</si>
  <si>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</si>
  <si>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</si>
  <si>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</si>
  <si>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</si>
  <si>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</si>
  <si>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</si>
  <si>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</si>
  <si>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</si>
  <si>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</si>
  <si>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</si>
  <si>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</si>
  <si>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</si>
  <si>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</si>
  <si>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</si>
  <si>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</si>
  <si>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</si>
  <si>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</si>
  <si>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</si>
  <si>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</si>
  <si>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</si>
  <si>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</si>
  <si>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</si>
  <si>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</si>
  <si>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</si>
  <si>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</si>
  <si>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</si>
  <si>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</si>
  <si>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</si>
  <si>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</si>
  <si>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</si>
  <si>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</si>
  <si>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</si>
  <si>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</si>
  <si>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</si>
  <si>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</si>
  <si>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</si>
  <si>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</si>
  <si>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</si>
  <si>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</si>
  <si>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</si>
  <si>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</si>
  <si>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</si>
  <si>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</si>
  <si>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</si>
  <si>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</si>
  <si>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</si>
  <si>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</si>
  <si>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</si>
  <si>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</si>
  <si>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</si>
  <si>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</si>
  <si>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</si>
  <si>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</si>
  <si>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</si>
  <si>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</si>
  <si>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</si>
  <si>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</si>
  <si>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</si>
  <si>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</si>
  <si>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</si>
  <si>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</si>
  <si>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</si>
  <si>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</si>
  <si>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</si>
  <si>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</si>
  <si>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</si>
  <si>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</si>
  <si>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</si>
  <si>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</si>
  <si>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</si>
  <si>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</si>
  <si>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</si>
  <si>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</si>
  <si>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</si>
  <si>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</si>
  <si>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</si>
  <si>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</si>
  <si>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</si>
  <si>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</si>
  <si>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</si>
  <si>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</si>
  <si>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</si>
  <si>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</si>
  <si>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</si>
  <si>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</si>
  <si>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</si>
  <si>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</si>
  <si>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</si>
  <si>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</si>
  <si>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</si>
  <si>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</si>
  <si>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</si>
  <si>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</si>
  <si>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</si>
  <si>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</si>
  <si>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</si>
  <si>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</si>
  <si>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</si>
  <si>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</si>
  <si>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</si>
  <si>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</si>
  <si>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</si>
  <si>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</si>
  <si>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</si>
  <si>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</si>
  <si>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</si>
  <si>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</si>
  <si>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</si>
  <si>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</si>
  <si>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</si>
  <si>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</si>
  <si>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</si>
  <si>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</si>
  <si>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</si>
  <si>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</si>
  <si>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</si>
  <si>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</si>
  <si>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</si>
  <si>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</si>
  <si>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</si>
  <si>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</si>
  <si>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</si>
  <si>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</si>
  <si>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</si>
  <si>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</si>
  <si>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</si>
  <si>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</si>
  <si>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</si>
  <si>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</si>
  <si>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</si>
  <si>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</si>
  <si>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</si>
  <si>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</si>
  <si>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</si>
  <si>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</si>
  <si>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</si>
  <si>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</si>
  <si>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</si>
  <si>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</si>
  <si>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</si>
  <si>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</si>
  <si>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</si>
  <si>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</si>
  <si>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</si>
  <si>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</si>
  <si>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</si>
  <si>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</si>
  <si>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</si>
  <si>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</si>
  <si>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</si>
  <si>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</si>
  <si>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</si>
  <si>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</si>
  <si>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</si>
  <si>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</si>
  <si>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</si>
  <si>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</si>
  <si>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</si>
  <si>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</si>
  <si>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</si>
  <si>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</si>
  <si>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</si>
  <si>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</si>
  <si>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</si>
  <si>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</si>
  <si>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</si>
  <si>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</si>
  <si>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</si>
  <si>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</si>
  <si>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</si>
  <si>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</si>
  <si>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</si>
  <si>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</si>
  <si>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</si>
  <si>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</si>
  <si>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</si>
  <si>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</si>
  <si>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</si>
  <si>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</si>
  <si>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</si>
  <si>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</si>
  <si>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</si>
  <si>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</si>
  <si>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</si>
  <si>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</si>
  <si>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</si>
  <si>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</si>
  <si>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</si>
  <si>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</si>
  <si>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</si>
  <si>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</si>
  <si>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</si>
  <si>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</si>
  <si>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</si>
  <si>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</si>
  <si>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</si>
  <si>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</si>
  <si>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</si>
  <si>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</si>
  <si>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</si>
  <si>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</si>
  <si>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</si>
  <si>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</si>
  <si>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</si>
  <si>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</si>
  <si>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</si>
  <si>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</si>
  <si>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</si>
  <si>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</si>
  <si>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</si>
  <si>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</si>
  <si>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</si>
  <si>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</si>
  <si>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</si>
  <si>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</si>
  <si>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</si>
  <si>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</si>
  <si>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</si>
  <si>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</si>
  <si>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</si>
  <si>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</si>
  <si>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</si>
  <si>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</si>
  <si>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</si>
  <si>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</si>
  <si>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</si>
  <si>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</si>
  <si>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</si>
  <si>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</si>
  <si>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</si>
  <si>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</si>
  <si>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</si>
  <si>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</si>
  <si>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</si>
  <si>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</si>
  <si>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</si>
  <si>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</si>
  <si>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</si>
  <si>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</si>
  <si>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</si>
  <si>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</si>
  <si>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</si>
  <si>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</si>
  <si>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</si>
  <si>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</si>
  <si>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</si>
  <si>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</si>
  <si>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</si>
  <si>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</si>
  <si>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</si>
  <si>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</si>
  <si>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</si>
  <si>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</si>
  <si>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</si>
  <si>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</si>
  <si>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</si>
  <si>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</si>
  <si>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</si>
  <si>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</si>
  <si>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</si>
  <si>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</si>
  <si>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</si>
  <si>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</si>
  <si>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</si>
  <si>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</si>
  <si>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</si>
  <si>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</si>
  <si>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</si>
  <si>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</si>
  <si>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</si>
  <si>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</si>
  <si>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</si>
  <si>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</si>
  <si>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</si>
  <si>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</si>
  <si>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</si>
  <si>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</si>
  <si>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</si>
  <si>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</si>
  <si>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</si>
  <si>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</si>
  <si>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</si>
  <si>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</si>
  <si>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</si>
  <si>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</si>
  <si>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</si>
  <si>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</si>
  <si>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</si>
  <si>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</si>
  <si>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</si>
  <si>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</si>
  <si>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</si>
  <si>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</si>
  <si>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</si>
  <si>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</si>
  <si>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</si>
  <si>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</si>
  <si>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</si>
  <si>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</si>
  <si>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</si>
  <si>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</si>
  <si>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</si>
  <si>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</si>
  <si>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</si>
  <si>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</si>
  <si>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</si>
  <si>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</si>
  <si>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</si>
  <si>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</si>
  <si>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</si>
  <si>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</si>
  <si>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</si>
  <si>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</si>
  <si>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</si>
  <si>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</si>
  <si>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</si>
  <si>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</si>
  <si>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</si>
  <si>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</si>
  <si>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</si>
  <si>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</si>
  <si>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</si>
  <si>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</si>
  <si>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</si>
  <si>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</si>
  <si>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</si>
  <si>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</si>
  <si>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</si>
  <si>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</si>
  <si>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</si>
  <si>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</si>
  <si>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</si>
  <si>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</si>
  <si>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</si>
  <si>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</si>
  <si>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</si>
  <si>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</si>
  <si>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</si>
  <si>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</si>
  <si>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</si>
  <si>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</si>
  <si>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</si>
  <si>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</si>
  <si>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</si>
  <si>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</si>
  <si>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</si>
  <si>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</si>
  <si>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</si>
  <si>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</si>
  <si>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</si>
  <si>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</si>
  <si>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</si>
  <si>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</si>
  <si>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</si>
  <si>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</si>
  <si>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</si>
  <si>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</si>
  <si>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</si>
  <si>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</si>
  <si>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</si>
  <si>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</si>
  <si>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</si>
  <si>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</si>
  <si>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</si>
  <si>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</si>
  <si>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</si>
  <si>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</si>
  <si>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</si>
  <si>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</si>
  <si>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</si>
  <si>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</si>
  <si>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</si>
  <si>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</si>
  <si>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</si>
  <si>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</si>
  <si>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</si>
  <si>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</si>
  <si>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</si>
  <si>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</si>
  <si>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</si>
  <si>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</si>
  <si>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</si>
  <si>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</si>
  <si>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</si>
  <si>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</si>
  <si>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</si>
  <si>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</si>
  <si>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</si>
  <si>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</si>
  <si>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</si>
  <si>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</si>
  <si>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</si>
  <si>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</si>
  <si>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</si>
  <si>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</si>
  <si>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</si>
  <si>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</si>
  <si>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</si>
  <si>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</si>
  <si>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</si>
  <si>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</si>
  <si>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</si>
  <si>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</si>
  <si>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</si>
  <si>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</si>
  <si>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</si>
  <si>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</si>
  <si>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</si>
  <si>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</si>
  <si>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</si>
  <si>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</si>
  <si>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</si>
  <si>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</si>
  <si>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</si>
  <si>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</si>
  <si>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</si>
  <si>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</si>
  <si>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</si>
  <si>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</si>
  <si>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</si>
  <si>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</si>
  <si>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</si>
  <si>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</si>
  <si>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</si>
  <si>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</si>
  <si>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</si>
  <si>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</si>
  <si>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</si>
  <si>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</si>
  <si>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</si>
  <si>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</si>
  <si>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</si>
  <si>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</si>
  <si>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</si>
  <si>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</si>
  <si>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</si>
  <si>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</si>
  <si>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</si>
  <si>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</si>
  <si>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</si>
  <si>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</si>
  <si>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</si>
  <si>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</si>
  <si>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</si>
  <si>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</si>
  <si>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</si>
  <si>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</si>
  <si>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</si>
  <si>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</si>
  <si>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</si>
  <si>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</si>
  <si>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</si>
  <si>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</si>
  <si>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</si>
  <si>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</si>
  <si>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</si>
  <si>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</si>
  <si>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</si>
  <si>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</si>
  <si>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</si>
  <si>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</si>
  <si>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</si>
  <si>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</si>
  <si>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</si>
  <si>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</si>
  <si>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</si>
  <si>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</si>
  <si>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</si>
  <si>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</si>
  <si>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</si>
  <si>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</si>
  <si>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</si>
  <si>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</si>
  <si>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</si>
  <si>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</si>
  <si>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</si>
  <si>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</si>
  <si>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</si>
  <si>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</si>
  <si>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</si>
  <si>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</si>
  <si>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</si>
  <si>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</si>
  <si>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</si>
  <si>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</si>
  <si>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</si>
  <si>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</si>
  <si>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</si>
  <si>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</si>
  <si>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</si>
  <si>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</si>
  <si>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</si>
  <si>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</si>
  <si>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</si>
  <si>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</si>
  <si>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</si>
  <si>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</si>
  <si>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</si>
  <si>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</si>
  <si>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</si>
  <si>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</si>
  <si>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</si>
  <si>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</si>
  <si>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</si>
  <si>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</si>
  <si>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</si>
  <si>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</si>
  <si>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</si>
  <si>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</si>
  <si>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</si>
  <si>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</si>
  <si>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</si>
  <si>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</si>
  <si>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</si>
  <si>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</si>
  <si>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</si>
  <si>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</si>
  <si>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</si>
  <si>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</si>
  <si>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</si>
  <si>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</si>
  <si>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</si>
  <si>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</si>
  <si>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</si>
  <si>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</si>
  <si>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</si>
  <si>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</si>
  <si>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</si>
  <si>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</si>
  <si>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</si>
  <si>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</si>
  <si>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</si>
  <si>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</si>
  <si>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</si>
  <si>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</si>
  <si>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</si>
  <si>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</si>
  <si>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</si>
  <si>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</si>
  <si>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</si>
  <si>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</si>
  <si>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</si>
  <si>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</si>
  <si>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</si>
  <si>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</si>
  <si>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</si>
  <si>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</si>
  <si>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</si>
  <si>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</si>
  <si>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</si>
  <si>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</si>
  <si>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</si>
  <si>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</si>
  <si>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</si>
  <si>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</si>
  <si>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</si>
  <si>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</si>
  <si>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</si>
  <si>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</si>
  <si>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</si>
  <si>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</si>
  <si>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</si>
  <si>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</si>
  <si>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</si>
  <si>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</si>
  <si>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</si>
  <si>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</si>
  <si>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</si>
  <si>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</si>
  <si>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</si>
  <si>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</si>
  <si>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</si>
  <si>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</si>
  <si>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</si>
  <si>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</si>
  <si>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</si>
  <si>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</si>
  <si>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</si>
  <si>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</si>
  <si>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</si>
  <si>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</si>
  <si>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</si>
  <si>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</si>
  <si>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</si>
  <si>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</si>
  <si>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</si>
  <si>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</si>
  <si>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</si>
  <si>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</si>
  <si>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</si>
  <si>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</si>
  <si>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</si>
  <si>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</si>
  <si>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</si>
  <si>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</si>
  <si>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</si>
  <si>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</si>
  <si>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</si>
  <si>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</si>
  <si>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</si>
  <si>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</si>
  <si>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</si>
  <si>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</si>
  <si>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</si>
  <si>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</si>
  <si>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</si>
  <si>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</si>
  <si>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</si>
  <si>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</si>
  <si>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</si>
  <si>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</si>
  <si>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</si>
  <si>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</si>
  <si>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</si>
  <si>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</si>
  <si>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</si>
  <si>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</si>
  <si>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</si>
  <si>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</si>
  <si>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</si>
  <si>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</si>
  <si>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</si>
  <si>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</si>
  <si>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</si>
  <si>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</si>
  <si>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</si>
  <si>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</si>
  <si>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</si>
  <si>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</si>
  <si>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</si>
  <si>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</si>
  <si>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</si>
  <si>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</si>
  <si>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</si>
  <si>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</si>
  <si>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</si>
  <si>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</si>
  <si>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</si>
  <si>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</si>
  <si>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</si>
  <si>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</si>
  <si>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</si>
  <si>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</si>
  <si>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</si>
  <si>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</si>
  <si>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</si>
  <si>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</si>
  <si>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</si>
  <si>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</si>
  <si>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</si>
  <si>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</si>
  <si>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</si>
  <si>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</si>
  <si>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</si>
  <si>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</si>
  <si>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</si>
  <si>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</si>
  <si>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</si>
  <si>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</si>
  <si>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</si>
  <si>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</si>
  <si>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</si>
  <si>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</si>
  <si>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</si>
  <si>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</si>
  <si>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</si>
  <si>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</si>
  <si>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</si>
  <si>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</si>
  <si>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</si>
  <si>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</si>
  <si>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</si>
  <si>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</si>
  <si>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</si>
  <si>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</si>
  <si>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</si>
  <si>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</si>
  <si>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</si>
  <si>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</si>
  <si>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</si>
  <si>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</si>
  <si>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</si>
  <si>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</si>
  <si>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</si>
  <si>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</si>
  <si>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</si>
  <si>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</si>
  <si>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</si>
  <si>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</si>
  <si>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</si>
  <si>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</si>
  <si>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</si>
  <si>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</si>
  <si>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</si>
  <si>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</si>
  <si>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</si>
  <si>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</si>
  <si>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</si>
  <si>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</si>
  <si>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</si>
  <si>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</si>
  <si>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</si>
  <si>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</si>
  <si>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</si>
  <si>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</si>
  <si>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</si>
  <si>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</si>
  <si>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</si>
  <si>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</si>
  <si>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</si>
  <si>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</si>
  <si>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</si>
  <si>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</si>
  <si>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</si>
  <si>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</si>
  <si>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</si>
  <si>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</si>
  <si>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</si>
  <si>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</si>
  <si>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</si>
  <si>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</si>
  <si>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</si>
  <si>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</si>
  <si>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</si>
  <si>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</si>
  <si>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</si>
  <si>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</si>
  <si>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</si>
  <si>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</si>
  <si>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</si>
  <si>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</si>
  <si>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</si>
  <si>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</si>
  <si>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</si>
  <si>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</si>
  <si>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</si>
  <si>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</si>
  <si>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</si>
  <si>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</si>
  <si>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</si>
  <si>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</si>
  <si>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</si>
  <si>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</si>
  <si>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</si>
  <si>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</si>
  <si>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</si>
  <si>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</si>
  <si>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</si>
  <si>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</si>
  <si>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</si>
  <si>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</si>
  <si>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</si>
  <si>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</si>
  <si>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</si>
  <si>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</si>
  <si>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</si>
  <si>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</si>
  <si>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</si>
  <si>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</si>
  <si>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</si>
  <si>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</si>
  <si>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</si>
  <si>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</si>
  <si>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</si>
  <si>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</si>
  <si>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</si>
  <si>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</si>
  <si>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</si>
  <si>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</si>
  <si>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</si>
  <si>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</si>
  <si>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</si>
  <si>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</si>
  <si>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</si>
  <si>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</si>
  <si>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</si>
  <si>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</si>
  <si>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</si>
  <si>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</si>
  <si>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</si>
  <si>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</si>
  <si>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</si>
  <si>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</si>
  <si>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</si>
  <si>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</si>
  <si>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</si>
  <si>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</si>
  <si>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</si>
  <si>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</si>
  <si>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</si>
  <si>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</si>
  <si>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</si>
  <si>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</si>
  <si>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</si>
  <si>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</si>
  <si>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</si>
  <si>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</si>
  <si>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</si>
  <si>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</si>
  <si>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</si>
  <si>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</si>
  <si>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</si>
  <si>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</si>
  <si>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</si>
  <si>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</si>
  <si>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</si>
  <si>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</si>
  <si>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</si>
  <si>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</si>
  <si>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</si>
  <si>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</si>
  <si>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</si>
  <si>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</si>
  <si>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</si>
  <si>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</si>
  <si>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</si>
  <si>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</si>
  <si>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</si>
  <si>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</si>
  <si>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</si>
  <si>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</si>
  <si>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</si>
  <si>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</si>
  <si>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</si>
  <si>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</si>
  <si>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</si>
  <si>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</si>
  <si>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</si>
  <si>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</si>
  <si>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</si>
  <si>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</si>
  <si>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</si>
  <si>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</si>
  <si>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</si>
  <si>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</si>
  <si>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</si>
  <si>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</si>
  <si>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</si>
  <si>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</si>
  <si>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</si>
  <si>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</si>
  <si>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</si>
  <si>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</si>
  <si>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</si>
  <si>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</si>
  <si>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</si>
  <si>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</si>
  <si>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</si>
  <si>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</si>
  <si>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</si>
  <si>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</si>
  <si>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</si>
  <si>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</si>
  <si>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</si>
  <si>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</si>
  <si>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</si>
  <si>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</si>
  <si>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</si>
  <si>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</si>
  <si>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</si>
  <si>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</si>
  <si>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</si>
  <si>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</si>
  <si>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</si>
  <si>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</si>
  <si>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</si>
  <si>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</si>
  <si>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</si>
  <si>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</si>
  <si>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</si>
  <si>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</si>
  <si>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</si>
  <si>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</si>
  <si>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</si>
  <si>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</si>
  <si>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</si>
  <si>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</si>
  <si>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</si>
  <si>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</si>
  <si>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</si>
  <si>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</si>
  <si>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</si>
  <si>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</si>
  <si>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</si>
  <si>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</si>
  <si>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</si>
  <si>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</si>
  <si>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</si>
  <si>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</si>
  <si>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</si>
  <si>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</si>
  <si>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</si>
  <si>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</si>
  <si>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</si>
  <si>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</si>
  <si>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</si>
  <si>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</si>
  <si>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</si>
  <si>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</si>
  <si>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</si>
  <si>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</si>
  <si>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</si>
  <si>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</si>
  <si>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</si>
  <si>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</si>
  <si>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</si>
  <si>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</si>
  <si>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</si>
  <si>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</si>
  <si>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</si>
  <si>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</si>
  <si>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</si>
  <si>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</si>
  <si>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</si>
  <si>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</si>
  <si>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</si>
  <si>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</si>
  <si>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</si>
  <si>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</si>
  <si>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</si>
  <si>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</si>
  <si>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</si>
  <si>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</si>
  <si>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</si>
  <si>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</si>
  <si>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</si>
  <si>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</si>
  <si>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</si>
  <si>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</si>
  <si>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</si>
  <si>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</si>
  <si>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</si>
  <si>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</si>
  <si>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</si>
  <si>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</si>
  <si>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</si>
  <si>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</si>
  <si>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</si>
  <si>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</si>
  <si>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</si>
  <si>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</si>
  <si>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</si>
  <si>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</si>
  <si>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</si>
  <si>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</si>
  <si>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</si>
  <si>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</si>
  <si>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</si>
  <si>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</si>
  <si>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</si>
  <si>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</si>
  <si>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</si>
  <si>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</si>
  <si>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</si>
  <si>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</si>
  <si>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</si>
  <si>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</si>
  <si>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</si>
  <si>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</si>
  <si>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</si>
  <si>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</si>
  <si>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</si>
  <si>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</si>
  <si>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</si>
  <si>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</si>
  <si>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</si>
  <si>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</si>
  <si>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</si>
  <si>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</si>
  <si>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</si>
  <si>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</si>
  <si>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</si>
  <si>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</si>
  <si>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</si>
  <si>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</si>
  <si>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</si>
  <si>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</si>
  <si>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</si>
  <si>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</si>
  <si>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</si>
  <si>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</si>
  <si>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</si>
  <si>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</si>
  <si>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</si>
  <si>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</si>
  <si>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</si>
  <si>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</si>
  <si>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</si>
  <si>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</si>
  <si>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</si>
  <si>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</si>
  <si>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</si>
  <si>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</si>
  <si>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</si>
  <si>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</si>
  <si>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</si>
  <si>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</si>
  <si>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</si>
  <si>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</si>
  <si>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</si>
  <si>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</si>
  <si>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</si>
  <si>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</si>
  <si>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</si>
  <si>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</si>
  <si>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</si>
  <si>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</si>
  <si>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</si>
  <si>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</si>
  <si>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</si>
  <si>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</si>
  <si>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</si>
  <si>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</si>
  <si>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</si>
  <si>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</si>
  <si>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</si>
  <si>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</si>
  <si>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</si>
  <si>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</si>
  <si>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</si>
  <si>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</si>
  <si>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</si>
  <si>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</si>
  <si>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</si>
  <si>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</si>
  <si>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</si>
  <si>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</si>
  <si>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</si>
  <si>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</si>
  <si>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</si>
  <si>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</si>
  <si>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</si>
  <si>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</si>
  <si>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</si>
  <si>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</si>
  <si>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</si>
  <si>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</si>
  <si>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</si>
  <si>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</si>
  <si>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</si>
  <si>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</si>
  <si>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</si>
  <si>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</si>
  <si>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</si>
  <si>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</si>
  <si>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</si>
  <si>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</si>
  <si>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</si>
  <si>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</si>
  <si>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</si>
  <si>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</si>
  <si>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</si>
  <si>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</si>
  <si>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</si>
  <si>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</si>
  <si>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</si>
  <si>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</si>
  <si>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</si>
  <si>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</si>
  <si>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</si>
  <si>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</si>
  <si>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</si>
  <si>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</si>
  <si>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</si>
  <si>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</si>
  <si>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</si>
  <si>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</si>
  <si>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</si>
  <si>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</si>
  <si>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</si>
  <si>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</si>
  <si>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</si>
  <si>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</si>
  <si>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</si>
  <si>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</si>
  <si>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</si>
  <si>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</si>
  <si>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</si>
  <si>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</si>
  <si>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</si>
  <si>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</si>
  <si>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</si>
  <si>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</si>
  <si>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</si>
  <si>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</si>
  <si>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</si>
  <si>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</si>
  <si>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</si>
  <si>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</si>
  <si>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</si>
  <si>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</si>
  <si>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</si>
  <si>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</si>
  <si>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</si>
  <si>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</si>
  <si>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</si>
  <si>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</si>
  <si>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</si>
  <si>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</si>
  <si>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</si>
  <si>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</si>
  <si>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</si>
  <si>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</si>
  <si>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</si>
  <si>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</si>
  <si>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</si>
  <si>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</si>
  <si>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</si>
  <si>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</si>
  <si>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</si>
  <si>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</si>
  <si>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</si>
  <si>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</si>
  <si>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</si>
  <si>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</si>
  <si>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</si>
  <si>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</si>
  <si>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</si>
  <si>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</si>
  <si>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</si>
  <si>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</si>
  <si>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</si>
  <si>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</si>
  <si>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</si>
  <si>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</si>
  <si>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</si>
  <si>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</si>
  <si>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</si>
  <si>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</si>
  <si>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</si>
  <si>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</si>
  <si>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</si>
  <si>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</si>
  <si>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</si>
  <si>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</si>
  <si>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</si>
  <si>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</si>
  <si>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</si>
  <si>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</si>
  <si>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</si>
  <si>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</si>
  <si>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</si>
  <si>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</si>
  <si>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</si>
  <si>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</si>
  <si>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</si>
  <si>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</si>
  <si>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</si>
  <si>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</si>
  <si>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</si>
  <si>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</si>
  <si>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</si>
  <si>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</si>
  <si>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</si>
  <si>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</si>
  <si>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</si>
  <si>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</si>
  <si>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</si>
  <si>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</si>
  <si>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</si>
  <si>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</si>
  <si>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</si>
  <si>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</si>
  <si>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</si>
  <si>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</si>
  <si>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</si>
  <si>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</si>
  <si>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</si>
  <si>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</si>
  <si>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</si>
  <si>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</si>
  <si>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</si>
  <si>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</si>
  <si>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</si>
  <si>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</si>
  <si>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</si>
  <si>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</si>
  <si>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</si>
  <si>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</si>
  <si>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</si>
  <si>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</si>
  <si>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</si>
  <si>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</si>
  <si>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</si>
  <si>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</si>
  <si>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</si>
  <si>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</si>
  <si>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</si>
  <si>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</si>
  <si>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</si>
  <si>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</si>
  <si>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</si>
  <si>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</si>
  <si>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</si>
  <si>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</si>
  <si>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</si>
  <si>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</si>
  <si>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</si>
  <si>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</si>
  <si>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</si>
  <si>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</si>
  <si>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</si>
  <si>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</si>
  <si>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</si>
  <si>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</si>
  <si>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</si>
  <si>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</si>
  <si>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</si>
  <si>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</si>
  <si>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</si>
  <si>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</si>
  <si>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</si>
  <si>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</si>
  <si>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</si>
  <si>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</si>
  <si>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</si>
  <si>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</si>
  <si>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</si>
  <si>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</si>
  <si>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</si>
  <si>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</si>
  <si>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</si>
  <si>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</si>
  <si>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</si>
  <si>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</si>
  <si>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</si>
  <si>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</si>
  <si>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</si>
  <si>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</si>
  <si>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</si>
  <si>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</si>
  <si>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</si>
  <si>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</si>
  <si>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</si>
  <si>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</si>
  <si>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</si>
  <si>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</si>
  <si>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</si>
  <si>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</si>
  <si>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</si>
  <si>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</si>
  <si>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</si>
  <si>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</si>
  <si>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</si>
  <si>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</si>
  <si>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</si>
  <si>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</si>
  <si>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</si>
  <si>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</si>
  <si>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</si>
  <si>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</si>
  <si>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</si>
  <si>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</si>
  <si>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</si>
  <si>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</si>
  <si>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</si>
  <si>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</si>
  <si>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</si>
  <si>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</si>
  <si>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</si>
  <si>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</si>
  <si>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</si>
  <si>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</si>
  <si>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</si>
  <si>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</si>
  <si>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</si>
  <si>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</si>
  <si>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</si>
  <si>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</si>
  <si>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</si>
  <si>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</si>
  <si>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</si>
  <si>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</si>
  <si>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</si>
  <si>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</si>
  <si>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</si>
  <si>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</si>
  <si>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</si>
  <si>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</si>
  <si>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</si>
  <si>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</si>
  <si>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</si>
  <si>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</si>
  <si>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</si>
  <si>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</si>
  <si>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</si>
  <si>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</si>
  <si>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</si>
  <si>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</si>
  <si>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</si>
  <si>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</si>
  <si>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</si>
  <si>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</si>
  <si>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</si>
  <si>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</si>
  <si>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</si>
  <si>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</si>
  <si>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</si>
  <si>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</si>
  <si>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</si>
  <si>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</si>
  <si>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</si>
  <si>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</si>
  <si>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</si>
  <si>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</si>
  <si>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</si>
  <si>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</si>
  <si>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</si>
  <si>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</si>
  <si>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</si>
  <si>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</si>
  <si>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</si>
  <si>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</si>
  <si>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</si>
  <si>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</si>
  <si>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</si>
  <si>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</si>
  <si>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</si>
  <si>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</si>
  <si>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</si>
  <si>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</si>
  <si>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</si>
  <si>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</si>
  <si>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</si>
  <si>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</si>
  <si>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</si>
  <si>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</si>
  <si>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</si>
  <si>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</si>
  <si>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</si>
  <si>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</si>
  <si>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</si>
  <si>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</si>
  <si>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</si>
  <si>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</si>
  <si>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</si>
  <si>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</si>
  <si>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</si>
  <si>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</si>
  <si>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</si>
  <si>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</si>
  <si>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</si>
  <si>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</si>
  <si>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</si>
  <si>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</si>
  <si>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</si>
  <si>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</si>
  <si>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</si>
  <si>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</si>
  <si>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</si>
  <si>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</si>
  <si>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</si>
  <si>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</si>
  <si>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</si>
  <si>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</si>
  <si>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</si>
  <si>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</si>
  <si>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</si>
  <si>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</si>
  <si>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</si>
  <si>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</si>
  <si>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</si>
  <si>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</si>
  <si>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</si>
  <si>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</si>
  <si>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</si>
  <si>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</si>
  <si>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</si>
  <si>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</si>
  <si>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</si>
  <si>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</si>
  <si>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</si>
  <si>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</si>
  <si>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</si>
  <si>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</si>
  <si>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</si>
  <si>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</si>
  <si>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</si>
  <si>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</si>
  <si>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</si>
  <si>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</si>
  <si>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</si>
  <si>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</si>
  <si>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</si>
  <si>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</si>
  <si>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</si>
  <si>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</si>
  <si>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</si>
  <si>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</si>
  <si>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</si>
  <si>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</si>
  <si>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</si>
  <si>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</si>
  <si>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</si>
  <si>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</si>
  <si>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</si>
  <si>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</si>
  <si>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</si>
  <si>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</si>
  <si>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</si>
  <si>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</si>
  <si>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</si>
  <si>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</si>
  <si>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</si>
  <si>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</si>
  <si>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</si>
  <si>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</si>
  <si>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</si>
  <si>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</si>
  <si>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</si>
  <si>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</si>
  <si>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</si>
  <si>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</si>
  <si>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</si>
  <si>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</si>
  <si>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</si>
  <si>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</si>
  <si>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</si>
  <si>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</si>
  <si>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</si>
  <si>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</si>
  <si>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</si>
  <si>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</si>
  <si>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</si>
  <si>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</si>
  <si>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</si>
  <si>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</si>
  <si>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</si>
  <si>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</si>
  <si>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</si>
  <si>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</si>
  <si>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</si>
  <si>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</si>
  <si>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</si>
  <si>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</si>
  <si>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</si>
  <si>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</si>
  <si>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</si>
  <si>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</si>
  <si>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</si>
  <si>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</si>
  <si>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</si>
  <si>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</si>
  <si>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</si>
  <si>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</si>
  <si>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</si>
  <si>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</si>
  <si>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</si>
  <si>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</si>
  <si>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</si>
  <si>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</si>
  <si>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</si>
  <si>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</si>
  <si>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</si>
  <si>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</si>
  <si>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</si>
  <si>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</si>
  <si>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</si>
  <si>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</si>
  <si>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</si>
  <si>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</si>
  <si>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</si>
  <si>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</si>
  <si>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</si>
  <si>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</si>
  <si>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</si>
  <si>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</si>
  <si>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</si>
  <si>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</si>
  <si>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</si>
  <si>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</si>
  <si>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</si>
  <si>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</si>
  <si>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</si>
  <si>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</si>
  <si>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</si>
  <si>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</si>
  <si>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</si>
  <si>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</si>
  <si>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</si>
  <si>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</si>
  <si>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</si>
  <si>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</si>
  <si>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</si>
  <si>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</si>
  <si>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</si>
  <si>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</si>
  <si>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</si>
  <si>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</si>
  <si>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</si>
  <si>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</si>
  <si>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</si>
  <si>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</si>
  <si>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</si>
  <si>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</si>
  <si>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</si>
  <si>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</si>
  <si>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</si>
  <si>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</si>
  <si>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</si>
  <si>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</si>
  <si>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</si>
  <si>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</si>
  <si>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</si>
  <si>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</si>
  <si>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</si>
  <si>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</si>
  <si>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</si>
  <si>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</si>
  <si>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</si>
  <si>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</si>
  <si>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</si>
  <si>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</si>
  <si>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</si>
  <si>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</si>
  <si>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</si>
  <si>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</si>
  <si>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</si>
  <si>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</si>
  <si>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</si>
  <si>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</si>
  <si>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</si>
  <si>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</si>
  <si>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</si>
  <si>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</si>
  <si>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</si>
  <si>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</si>
  <si>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</si>
  <si>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</si>
  <si>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</si>
  <si>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</si>
  <si>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</si>
  <si>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</si>
  <si>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</si>
  <si>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</si>
  <si>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</si>
  <si>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</si>
  <si>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</si>
  <si>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</si>
  <si>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</si>
  <si>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</si>
  <si>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</si>
  <si>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</si>
  <si>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</si>
  <si>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</si>
  <si>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</si>
  <si>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</si>
  <si>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</si>
  <si>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</si>
  <si>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</si>
  <si>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</si>
  <si>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</si>
  <si>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</si>
  <si>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</si>
  <si>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</si>
  <si>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</si>
  <si>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</si>
  <si>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</si>
  <si>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</si>
  <si>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</si>
  <si>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</si>
  <si>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</si>
  <si>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</si>
  <si>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</si>
  <si>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</si>
  <si>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</si>
  <si>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</si>
  <si>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</si>
  <si>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</si>
  <si>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</si>
  <si>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</si>
  <si>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</si>
  <si>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</si>
  <si>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</si>
  <si>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</si>
  <si>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</si>
  <si>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</si>
  <si>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</si>
  <si>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</si>
  <si>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</si>
  <si>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</si>
  <si>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</si>
  <si>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</si>
  <si>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</si>
  <si>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</si>
  <si>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</si>
  <si>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</si>
  <si>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</si>
  <si>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</si>
  <si>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</si>
  <si>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</si>
  <si>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</si>
  <si>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</si>
  <si>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</si>
  <si>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</si>
  <si>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</si>
  <si>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</si>
  <si>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</si>
  <si>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</si>
  <si>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</si>
  <si>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</si>
  <si>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</si>
  <si>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</si>
  <si>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</si>
  <si>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</si>
  <si>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</si>
  <si>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</si>
  <si>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</si>
  <si>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</si>
  <si>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</si>
  <si>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</si>
  <si>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</si>
  <si>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</si>
  <si>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</si>
  <si>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</si>
  <si>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</si>
  <si>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</si>
  <si>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</si>
  <si>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</si>
  <si>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</si>
  <si>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</si>
  <si>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</si>
  <si>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</si>
  <si>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</si>
  <si>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</si>
  <si>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</si>
  <si>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</si>
  <si>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</si>
  <si>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</si>
  <si>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</si>
  <si>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</si>
  <si>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</si>
  <si>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</si>
  <si>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</si>
  <si>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</si>
  <si>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</si>
  <si>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</si>
  <si>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</si>
  <si>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</si>
  <si>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</si>
  <si>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</si>
  <si>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</si>
  <si>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</si>
  <si>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</si>
  <si>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</si>
  <si>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</si>
  <si>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</si>
  <si>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</si>
  <si>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</si>
  <si>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</si>
  <si>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</si>
  <si>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</si>
  <si>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</si>
  <si>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</si>
  <si>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</si>
  <si>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</si>
  <si>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</si>
  <si>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</si>
  <si>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</si>
  <si>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</si>
  <si>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</si>
  <si>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</si>
  <si>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</si>
  <si>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</si>
  <si>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</si>
  <si>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</si>
  <si>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</si>
  <si>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</si>
  <si>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</si>
  <si>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</si>
  <si>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</si>
  <si>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</si>
  <si>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</si>
  <si>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</si>
  <si>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</si>
  <si>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</si>
  <si>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</si>
  <si>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</si>
  <si>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</si>
  <si>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</si>
  <si>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</si>
  <si>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</si>
  <si>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</si>
  <si>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</si>
  <si>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</si>
  <si>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</si>
  <si>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</si>
  <si>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</si>
  <si>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</si>
  <si>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</si>
  <si>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</si>
  <si>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</si>
  <si>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</si>
  <si>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</si>
  <si>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</si>
  <si>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</si>
  <si>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</si>
  <si>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</si>
  <si>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</si>
  <si>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</si>
  <si>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</si>
  <si>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</si>
  <si>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</si>
  <si>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</si>
  <si>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</si>
  <si>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</si>
  <si>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</si>
  <si>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</si>
  <si>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</si>
  <si>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</si>
  <si>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</si>
  <si>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</si>
  <si>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</si>
  <si>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</si>
  <si>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</si>
  <si>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</si>
  <si>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</si>
  <si>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</si>
  <si>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</si>
  <si>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</si>
  <si>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</si>
  <si>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</si>
  <si>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</si>
  <si>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</si>
  <si>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</si>
  <si>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</si>
  <si>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</si>
  <si>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</si>
  <si>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</si>
  <si>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</si>
  <si>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</si>
  <si>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</si>
  <si>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</si>
  <si>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</si>
  <si>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</si>
  <si>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</si>
  <si>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</si>
  <si>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</si>
  <si>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</si>
  <si>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</si>
  <si>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</si>
  <si>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</si>
  <si>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</si>
  <si>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</si>
  <si>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</si>
  <si>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</si>
  <si>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</si>
  <si>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</si>
  <si>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</si>
  <si>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</si>
  <si>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</si>
  <si>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</si>
  <si>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</si>
  <si>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</si>
  <si>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</si>
  <si>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</si>
  <si>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</si>
  <si>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</si>
  <si>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</si>
  <si>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</si>
  <si>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</si>
  <si>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</si>
  <si>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</si>
  <si>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</si>
  <si>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</si>
  <si>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</si>
  <si>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</si>
  <si>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</si>
  <si>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</si>
  <si>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</si>
  <si>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</si>
  <si>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</si>
  <si>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</si>
  <si>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</si>
  <si>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</si>
  <si>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</si>
  <si>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</si>
  <si>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</si>
  <si>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</si>
  <si>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</si>
  <si>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</si>
  <si>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</si>
  <si>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</si>
  <si>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</si>
  <si>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</si>
  <si>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</si>
  <si>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</si>
  <si>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</si>
  <si>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</si>
  <si>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</si>
  <si>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</si>
  <si>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</si>
  <si>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</si>
  <si>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</si>
  <si>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</si>
  <si>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</si>
  <si>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</si>
  <si>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</si>
  <si>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</si>
  <si>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</si>
  <si>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</si>
  <si>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</si>
  <si>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</si>
  <si>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</si>
  <si>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</si>
  <si>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</si>
  <si>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</si>
  <si>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</si>
  <si>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</si>
  <si>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</si>
  <si>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</si>
  <si>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</si>
  <si>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</si>
  <si>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</si>
  <si>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</si>
  <si>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</si>
  <si>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</si>
  <si>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</si>
  <si>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</si>
  <si>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</si>
  <si>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</si>
  <si>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</si>
  <si>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</si>
  <si>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</si>
  <si>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</si>
  <si>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</si>
  <si>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</si>
  <si>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</si>
  <si>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</si>
  <si>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</si>
  <si>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</si>
  <si>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</si>
  <si>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</si>
  <si>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</si>
  <si>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</si>
  <si>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</si>
  <si>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</si>
  <si>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</si>
  <si>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</si>
  <si>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</si>
  <si>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</si>
  <si>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</si>
  <si>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</si>
  <si>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</si>
  <si>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</si>
  <si>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</si>
  <si>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</si>
  <si>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</si>
  <si>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</si>
  <si>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</si>
  <si>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</si>
  <si>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</si>
  <si>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</si>
  <si>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</si>
  <si>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</si>
  <si>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</si>
  <si>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</si>
  <si>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</si>
  <si>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</si>
  <si>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</si>
  <si>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</si>
  <si>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</si>
  <si>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</si>
  <si>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</si>
  <si>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</si>
  <si>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</si>
  <si>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</si>
  <si>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</si>
  <si>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</si>
  <si>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</si>
  <si>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</si>
  <si>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</si>
  <si>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</si>
  <si>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</si>
  <si>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</si>
  <si>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</si>
  <si>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</si>
  <si>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</si>
  <si>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</si>
  <si>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</si>
  <si>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</si>
  <si>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</si>
  <si>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</si>
  <si>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</si>
  <si>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</si>
  <si>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</si>
  <si>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</si>
  <si>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</si>
  <si>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</si>
  <si>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</si>
  <si>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</si>
  <si>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</si>
  <si>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</si>
  <si>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</si>
  <si>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</si>
  <si>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</si>
  <si>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</si>
  <si>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</si>
  <si>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</si>
  <si>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</si>
  <si>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</si>
  <si>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</si>
  <si>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</si>
  <si>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</si>
  <si>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</si>
  <si>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</si>
  <si>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</si>
  <si>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</si>
  <si>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</si>
  <si>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</si>
  <si>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</si>
  <si>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</si>
  <si>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</si>
  <si>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</si>
  <si>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</si>
  <si>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</si>
  <si>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</si>
  <si>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</si>
  <si>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</si>
  <si>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</si>
  <si>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</si>
  <si>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</si>
  <si>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</si>
  <si>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</si>
  <si>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</si>
  <si>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</si>
  <si>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</si>
  <si>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</si>
  <si>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</si>
  <si>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</si>
  <si>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</si>
  <si>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</si>
  <si>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</si>
  <si>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</si>
  <si>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</si>
  <si>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</si>
  <si>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</si>
  <si>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</si>
  <si>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</si>
  <si>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</si>
  <si>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</si>
  <si>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</si>
  <si>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</si>
  <si>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</si>
  <si>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</si>
  <si>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</si>
  <si>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</si>
  <si>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</si>
  <si>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</si>
  <si>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</si>
  <si>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</si>
  <si>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</si>
  <si>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</si>
  <si>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</si>
  <si>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</si>
  <si>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</si>
  <si>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</si>
  <si>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</si>
  <si>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</si>
  <si>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</si>
  <si>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</si>
  <si>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</si>
  <si>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</si>
  <si>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</si>
  <si>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</si>
  <si>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</si>
  <si>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</si>
  <si>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</si>
  <si>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</si>
  <si>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</si>
  <si>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</si>
  <si>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</si>
  <si>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</si>
  <si>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</si>
  <si>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</si>
  <si>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</si>
  <si>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</si>
  <si>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</si>
  <si>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</si>
  <si>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</si>
  <si>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</si>
  <si>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</si>
  <si>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</si>
  <si>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</si>
  <si>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</si>
  <si>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</si>
  <si>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</si>
  <si>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</si>
  <si>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</si>
  <si>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</si>
  <si>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</si>
  <si>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</si>
  <si>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</si>
  <si>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</si>
  <si>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</si>
  <si>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</si>
  <si>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</si>
  <si>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</si>
  <si>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</si>
  <si>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</si>
  <si>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</si>
  <si>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</si>
  <si>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</si>
  <si>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</si>
  <si>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</si>
  <si>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</si>
  <si>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</si>
  <si>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</si>
  <si>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</si>
  <si>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</si>
  <si>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</si>
  <si>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</si>
  <si>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</si>
  <si>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</si>
  <si>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</si>
  <si>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</si>
  <si>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</si>
  <si>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</si>
  <si>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</si>
  <si>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</si>
  <si>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</si>
  <si>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</si>
  <si>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</si>
  <si>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</si>
  <si>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</si>
  <si>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</si>
  <si>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</si>
  <si>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</si>
  <si>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</si>
  <si>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</si>
  <si>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</si>
  <si>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</si>
  <si>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</si>
  <si>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</si>
  <si>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</si>
  <si>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</si>
  <si>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</si>
  <si>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</si>
  <si>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</si>
  <si>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</si>
  <si>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</si>
  <si>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</si>
  <si>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</si>
  <si>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</si>
  <si>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</si>
  <si>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</si>
  <si>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</si>
  <si>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</si>
  <si>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</si>
  <si>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</si>
  <si>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</si>
  <si>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</si>
  <si>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</si>
  <si>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</si>
  <si>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</si>
  <si>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</si>
  <si>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</si>
  <si>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</si>
  <si>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</si>
  <si>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</si>
  <si>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</si>
  <si>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</si>
  <si>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</si>
  <si>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</si>
  <si>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</si>
  <si>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</si>
  <si>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</si>
  <si>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</si>
  <si>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</si>
  <si>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</si>
  <si>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</si>
  <si>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</si>
  <si>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</si>
  <si>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</si>
  <si>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</si>
  <si>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</si>
  <si>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</si>
  <si>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</si>
  <si>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</si>
  <si>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</si>
  <si>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</si>
  <si>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</si>
  <si>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</si>
  <si>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</si>
  <si>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</si>
  <si>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</si>
  <si>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</si>
  <si>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</si>
  <si>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</si>
  <si>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</si>
  <si>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</si>
  <si>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</si>
  <si>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</si>
  <si>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</si>
  <si>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</si>
  <si>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</si>
  <si>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</si>
  <si>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</si>
  <si>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</si>
  <si>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</si>
  <si>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</si>
  <si>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</si>
  <si>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</si>
  <si>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</si>
  <si>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</si>
  <si>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</si>
  <si>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</si>
  <si>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</si>
  <si>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</si>
  <si>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</si>
  <si>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</si>
  <si>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</si>
  <si>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</si>
  <si>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</si>
  <si>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</si>
  <si>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</si>
  <si>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</si>
  <si>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</si>
  <si>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</si>
  <si>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</si>
  <si>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</si>
  <si>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</si>
  <si>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</si>
  <si>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</si>
  <si>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</si>
  <si>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</si>
  <si>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</si>
  <si>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</si>
  <si>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</si>
  <si>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</si>
  <si>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</si>
  <si>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</si>
  <si>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</si>
  <si>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</si>
  <si>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</si>
  <si>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</si>
  <si>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</si>
  <si>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</si>
  <si>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</si>
  <si>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</si>
  <si>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</si>
  <si>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</si>
  <si>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</si>
  <si>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</si>
  <si>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</si>
  <si>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</si>
  <si>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</si>
  <si>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</si>
  <si>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</si>
  <si>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</si>
  <si>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</si>
  <si>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</si>
  <si>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</si>
  <si>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</si>
  <si>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</si>
  <si>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</si>
  <si>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</si>
  <si>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</si>
  <si>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</si>
  <si>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</si>
  <si>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</si>
  <si>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</si>
  <si>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</si>
  <si>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</si>
  <si>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</si>
  <si>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</si>
  <si>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</si>
  <si>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</si>
  <si>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</si>
  <si>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</si>
  <si>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</si>
  <si>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</si>
  <si>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</si>
  <si>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</si>
  <si>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</si>
  <si>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</si>
  <si>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</si>
  <si>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</si>
  <si>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</si>
  <si>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</si>
  <si>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</si>
  <si>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</si>
  <si>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</si>
  <si>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</si>
  <si>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</si>
  <si>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</si>
  <si>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</si>
  <si>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</si>
  <si>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</si>
  <si>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</si>
  <si>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</si>
  <si>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</si>
  <si>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</si>
  <si>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</si>
  <si>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</si>
  <si>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</si>
  <si>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</si>
  <si>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</si>
  <si>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</si>
  <si>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</si>
  <si>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</si>
  <si>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</si>
  <si>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</si>
  <si>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</si>
  <si>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</si>
  <si>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</si>
  <si>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</si>
  <si>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</si>
  <si>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</si>
  <si>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</si>
  <si>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</si>
  <si>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</si>
  <si>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</si>
  <si>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</si>
  <si>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</si>
  <si>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</si>
  <si>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</si>
  <si>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</si>
  <si>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</si>
  <si>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</si>
  <si>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</si>
  <si>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</si>
  <si>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</si>
  <si>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</si>
  <si>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</si>
  <si>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</si>
  <si>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</si>
  <si>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</si>
  <si>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</si>
  <si>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</si>
  <si>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</si>
  <si>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</si>
  <si>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</si>
  <si>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</si>
  <si>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</si>
  <si>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</si>
  <si>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</si>
  <si>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</si>
  <si>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</si>
  <si>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</si>
  <si>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</si>
  <si>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</si>
  <si>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</si>
  <si>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</si>
  <si>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</si>
  <si>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</si>
  <si>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</si>
  <si>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</si>
  <si>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</si>
  <si>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</si>
  <si>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</si>
  <si>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</si>
  <si>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</si>
  <si>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</si>
  <si>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</si>
  <si>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</si>
  <si>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</si>
  <si>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</si>
  <si>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</si>
  <si>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</si>
  <si>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</si>
  <si>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</si>
  <si>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</si>
  <si>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</si>
  <si>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</si>
  <si>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</si>
  <si>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</si>
  <si>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</si>
  <si>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</si>
  <si>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</si>
  <si>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</si>
  <si>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</si>
  <si>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</si>
  <si>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</si>
  <si>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</si>
  <si>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</si>
  <si>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</si>
  <si>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</si>
  <si>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</si>
  <si>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</si>
  <si>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</si>
  <si>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</si>
  <si>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</si>
  <si>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</si>
  <si>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</si>
  <si>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</si>
  <si>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</si>
  <si>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</si>
  <si>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</si>
  <si>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</si>
  <si>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</si>
  <si>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</si>
  <si>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</si>
  <si>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</si>
  <si>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</si>
  <si>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</si>
  <si>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</si>
  <si>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</si>
  <si>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</si>
  <si>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</si>
  <si>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</si>
  <si>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</si>
  <si>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</si>
  <si>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</si>
  <si>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</si>
  <si>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</si>
  <si>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</si>
  <si>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</si>
  <si>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</si>
  <si>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</si>
  <si>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</si>
  <si>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</si>
  <si>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</si>
  <si>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</si>
  <si>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</si>
  <si>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</si>
  <si>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</si>
  <si>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</si>
  <si>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</si>
  <si>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</si>
  <si>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</si>
  <si>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</si>
  <si>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</si>
  <si>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</si>
  <si>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</si>
  <si>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</si>
  <si>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</si>
  <si>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</si>
  <si>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</si>
  <si>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</si>
  <si>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</si>
  <si>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</si>
  <si>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</si>
  <si>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</si>
  <si>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</si>
  <si>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</si>
  <si>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</si>
  <si>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</si>
  <si>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</si>
  <si>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</si>
  <si>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</si>
  <si>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</si>
  <si>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</si>
  <si>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</si>
  <si>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</si>
  <si>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</si>
  <si>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</si>
  <si>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</si>
  <si>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</si>
  <si>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</si>
  <si>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</si>
  <si>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</si>
  <si>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</si>
  <si>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</si>
  <si>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</si>
  <si>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</si>
  <si>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</si>
  <si>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</si>
  <si>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</si>
  <si>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</si>
  <si>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</si>
  <si>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</si>
  <si>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</si>
  <si>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</si>
  <si>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</si>
  <si>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</si>
  <si>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</si>
  <si>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</si>
  <si>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</si>
  <si>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</si>
  <si>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</si>
  <si>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</si>
  <si>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</si>
  <si>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</si>
  <si>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</si>
  <si>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</si>
  <si>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</si>
  <si>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</si>
  <si>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</si>
  <si>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</si>
  <si>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</si>
  <si>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</si>
  <si>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</si>
  <si>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</si>
  <si>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</si>
  <si>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</si>
  <si>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</si>
  <si>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</si>
  <si>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</si>
  <si>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</si>
  <si>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</si>
  <si>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</si>
  <si>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</si>
  <si>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</si>
  <si>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</si>
  <si>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</si>
  <si>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</si>
  <si>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</si>
  <si>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</si>
  <si>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</si>
  <si>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</si>
  <si>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</si>
  <si>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</si>
  <si>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</si>
  <si>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</si>
  <si>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</si>
  <si>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</si>
  <si>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</si>
  <si>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</si>
  <si>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</si>
  <si>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</si>
  <si>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</si>
  <si>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</si>
  <si>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</si>
  <si>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</si>
  <si>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</si>
  <si>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</si>
  <si>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</si>
  <si>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</si>
  <si>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</si>
  <si>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</si>
  <si>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</si>
  <si>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</si>
  <si>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</si>
  <si>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</si>
  <si>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</si>
  <si>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</si>
  <si>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</si>
  <si>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</si>
  <si>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</si>
  <si>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</si>
  <si>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</si>
  <si>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</si>
  <si>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</si>
  <si>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</si>
  <si>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</si>
  <si>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</si>
  <si>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</si>
  <si>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</si>
  <si>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</si>
  <si>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</si>
  <si>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</si>
  <si>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</si>
  <si>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</si>
  <si>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</si>
  <si>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</si>
  <si>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</si>
  <si>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</si>
  <si>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</si>
  <si>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</si>
  <si>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</si>
  <si>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</si>
  <si>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</si>
  <si>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</si>
  <si>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</si>
  <si>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</si>
  <si>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</si>
  <si>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</si>
  <si>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</si>
  <si>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</si>
  <si>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</si>
  <si>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</si>
  <si>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</si>
  <si>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</si>
  <si>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</si>
  <si>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</si>
  <si>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</si>
  <si>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</si>
  <si>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</si>
  <si>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</si>
  <si>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</si>
  <si>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</si>
  <si>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</si>
  <si>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</si>
  <si>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</si>
  <si>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</si>
  <si>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</si>
  <si>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</si>
  <si>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</si>
  <si>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</si>
  <si>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</si>
  <si>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</si>
  <si>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</si>
  <si>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</si>
  <si>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</si>
  <si>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</si>
  <si>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</si>
  <si>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</si>
  <si>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</si>
  <si>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</si>
  <si>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</si>
  <si>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</si>
  <si>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</si>
  <si>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</si>
  <si>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</si>
  <si>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</si>
  <si>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</si>
  <si>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</si>
  <si>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</si>
  <si>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</si>
  <si>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</si>
  <si>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</si>
  <si>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</si>
  <si>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</si>
  <si>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</si>
  <si>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</si>
  <si>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</si>
  <si>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</si>
  <si>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</si>
  <si>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</si>
  <si>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</si>
  <si>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</si>
  <si>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</si>
  <si>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</si>
  <si>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</si>
  <si>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</si>
  <si>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</si>
  <si>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</si>
  <si>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</si>
  <si>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</si>
  <si>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</si>
  <si>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</si>
  <si>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</si>
  <si>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</si>
  <si>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</si>
  <si>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</si>
  <si>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</si>
  <si>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</si>
  <si>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</si>
  <si>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</si>
  <si>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</si>
  <si>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</si>
  <si>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</si>
  <si>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</si>
  <si>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</si>
  <si>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</si>
  <si>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</si>
  <si>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</si>
  <si>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</si>
  <si>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</si>
  <si>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</si>
  <si>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</si>
  <si>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</si>
  <si>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</si>
  <si>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</si>
  <si>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</si>
  <si>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</si>
  <si>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</si>
  <si>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</si>
  <si>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</si>
  <si>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</si>
  <si>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</si>
  <si>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</si>
  <si>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</si>
  <si>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</si>
  <si>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</si>
  <si>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</si>
  <si>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</si>
  <si>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</si>
  <si>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</si>
  <si>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</si>
  <si>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</si>
  <si>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</si>
  <si>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</si>
  <si>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</si>
  <si>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</si>
  <si>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</si>
  <si>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</si>
  <si>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</si>
  <si>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</si>
  <si>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</si>
  <si>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</si>
  <si>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</si>
  <si>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</si>
  <si>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</si>
  <si>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</si>
  <si>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</si>
  <si>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</si>
  <si>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</si>
  <si>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</si>
  <si>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</si>
  <si>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</si>
  <si>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</si>
  <si>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</si>
  <si>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</si>
  <si>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</si>
  <si>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</si>
  <si>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</si>
  <si>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</si>
  <si>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</si>
  <si>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</si>
  <si>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</si>
  <si>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</si>
  <si>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</si>
  <si>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</si>
  <si>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</si>
  <si>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</si>
  <si>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</si>
  <si>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</si>
  <si>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</si>
  <si>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</si>
  <si>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</si>
  <si>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</si>
  <si>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</si>
  <si>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</si>
  <si>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</si>
  <si>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</si>
  <si>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</si>
  <si>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</si>
  <si>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</si>
  <si>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</si>
  <si>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</si>
  <si>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</si>
  <si>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</si>
  <si>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</si>
  <si>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</si>
  <si>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</si>
  <si>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</si>
  <si>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</si>
  <si>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</si>
  <si>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</si>
  <si>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</si>
  <si>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</si>
  <si>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</si>
  <si>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</si>
  <si>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</si>
  <si>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</si>
  <si>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</si>
  <si>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</si>
  <si>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</si>
  <si>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</si>
  <si>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</si>
  <si>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</si>
  <si>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</si>
  <si>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</si>
  <si>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</si>
  <si>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</si>
  <si>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</si>
  <si>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</si>
  <si>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</si>
  <si>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</si>
  <si>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</si>
  <si>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</si>
  <si>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</si>
  <si>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</si>
  <si>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</si>
  <si>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</si>
  <si>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</si>
  <si>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</si>
  <si>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</si>
  <si>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</si>
  <si>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</si>
  <si>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</si>
  <si>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</si>
  <si>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</si>
  <si>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</si>
  <si>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</si>
  <si>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</si>
  <si>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</si>
  <si>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</si>
  <si>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</si>
  <si>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</si>
  <si>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</si>
  <si>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</si>
  <si>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</si>
  <si>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</si>
  <si>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</si>
  <si>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</si>
  <si>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</si>
  <si>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</si>
  <si>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</si>
  <si>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</si>
  <si>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</si>
  <si>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</si>
  <si>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</si>
  <si>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</si>
  <si>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</si>
  <si>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</si>
  <si>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</si>
  <si>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</si>
  <si>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</si>
  <si>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</si>
  <si>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</si>
  <si>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</si>
  <si>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</si>
  <si>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</si>
  <si>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</si>
  <si>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</si>
  <si>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</si>
  <si>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</si>
  <si>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</si>
  <si>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</si>
  <si>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</si>
  <si>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</si>
  <si>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</si>
  <si>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</si>
  <si>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</si>
  <si>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</si>
  <si>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</si>
  <si>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</si>
  <si>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</si>
  <si>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</si>
  <si>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</si>
  <si>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</si>
  <si>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</si>
  <si>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</si>
  <si>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</si>
  <si>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</si>
  <si>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</si>
  <si>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</si>
  <si>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</si>
  <si>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</si>
  <si>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</si>
  <si>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</si>
  <si>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</si>
  <si>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</si>
  <si>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</si>
  <si>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</si>
  <si>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</si>
  <si>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</si>
  <si>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</si>
  <si>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</si>
  <si>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</si>
  <si>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</si>
  <si>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</si>
  <si>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</si>
  <si>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</si>
  <si>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</si>
  <si>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</si>
  <si>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</si>
  <si>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</si>
  <si>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</si>
  <si>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</si>
  <si>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</si>
  <si>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</si>
  <si>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</si>
  <si>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</si>
  <si>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</si>
  <si>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</si>
  <si>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</si>
  <si>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</si>
  <si>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</si>
  <si>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</si>
  <si>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</si>
  <si>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</si>
  <si>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</si>
  <si>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</si>
  <si>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</si>
  <si>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</si>
  <si>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</si>
  <si>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</si>
  <si>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</si>
  <si>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</si>
  <si>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</si>
  <si>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</si>
  <si>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</si>
  <si>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</si>
  <si>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</si>
  <si>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</si>
  <si>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</si>
  <si>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</si>
  <si>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</si>
  <si>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</si>
  <si>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</si>
  <si>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</si>
  <si>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</si>
  <si>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</si>
  <si>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</si>
  <si>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</si>
  <si>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</si>
  <si>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</si>
  <si>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</si>
  <si>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</si>
  <si>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</si>
  <si>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</si>
  <si>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</si>
  <si>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</si>
  <si>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</si>
  <si>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</si>
  <si>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</si>
  <si>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</si>
  <si>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</si>
  <si>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</si>
  <si>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</si>
  <si>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</si>
  <si>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</si>
  <si>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</si>
  <si>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</si>
  <si>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</si>
  <si>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</si>
  <si>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</si>
  <si>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</si>
  <si>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</si>
  <si>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</si>
  <si>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</si>
  <si>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</si>
  <si>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</si>
  <si>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</si>
  <si>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</si>
  <si>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</si>
  <si>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</si>
  <si>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</si>
  <si>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</si>
  <si>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</si>
  <si>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</si>
  <si>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</si>
  <si>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</si>
  <si>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</si>
  <si>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</si>
  <si>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</si>
  <si>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</si>
  <si>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</si>
  <si>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</si>
  <si>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</si>
  <si>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</si>
  <si>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</si>
  <si>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</si>
  <si>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</si>
  <si>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</si>
  <si>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</si>
  <si>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</si>
  <si>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</si>
  <si>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</si>
  <si>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</si>
  <si>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</si>
  <si>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</si>
  <si>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</si>
  <si>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</si>
  <si>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</si>
  <si>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</si>
  <si>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</si>
  <si>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</si>
  <si>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</si>
  <si>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</si>
  <si>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</si>
  <si>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</si>
  <si>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</si>
  <si>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</si>
  <si>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</si>
  <si>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</si>
  <si>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</si>
  <si>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</si>
  <si>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</si>
  <si>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</si>
  <si>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</si>
  <si>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</si>
  <si>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</si>
  <si>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</si>
  <si>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</si>
  <si>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</si>
  <si>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</si>
  <si>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</si>
  <si>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</si>
  <si>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</si>
  <si>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</si>
  <si>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</si>
  <si>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</si>
  <si>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</si>
  <si>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</si>
  <si>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</si>
  <si>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</si>
  <si>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</si>
  <si>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</si>
  <si>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</si>
  <si>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</si>
  <si>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</si>
  <si>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</si>
  <si>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</si>
  <si>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</si>
  <si>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</si>
  <si>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</si>
  <si>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</si>
  <si>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</si>
  <si>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</si>
  <si>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</si>
  <si>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</si>
  <si>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</si>
  <si>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</si>
  <si>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</si>
  <si>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</si>
  <si>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</si>
  <si>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</si>
  <si>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</si>
  <si>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</si>
  <si>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</si>
  <si>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</si>
  <si>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</si>
  <si>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</si>
  <si>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</si>
  <si>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</si>
  <si>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</si>
  <si>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</si>
  <si>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</si>
  <si>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</si>
  <si>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</si>
  <si>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</si>
  <si>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</si>
  <si>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</si>
  <si>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</si>
  <si>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</si>
  <si>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</si>
  <si>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</si>
  <si>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</si>
  <si>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</si>
  <si>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</si>
  <si>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</si>
  <si>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</si>
  <si>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</si>
  <si>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</si>
  <si>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</si>
  <si>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</si>
  <si>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</si>
  <si>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</si>
  <si>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</si>
  <si>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</si>
  <si>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</si>
  <si>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</si>
  <si>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</si>
  <si>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</si>
  <si>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</si>
  <si>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</si>
  <si>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</si>
  <si>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</si>
  <si>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</si>
  <si>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</si>
  <si>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</si>
  <si>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</si>
  <si>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</si>
  <si>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</si>
  <si>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</si>
  <si>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</si>
  <si>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</si>
  <si>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</si>
  <si>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</si>
  <si>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</si>
  <si>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</si>
  <si>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</si>
  <si>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</si>
  <si>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</si>
  <si>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</si>
  <si>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</si>
  <si>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</si>
  <si>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</si>
  <si>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</si>
  <si>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</si>
  <si>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</si>
  <si>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</si>
  <si>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</si>
  <si>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</si>
  <si>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</si>
  <si>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</si>
  <si>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</si>
  <si>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</si>
  <si>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</si>
  <si>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</si>
  <si>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</si>
  <si>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</si>
  <si>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</si>
  <si>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</si>
  <si>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</si>
  <si>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</si>
  <si>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</si>
  <si>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</si>
  <si>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</si>
  <si>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</si>
  <si>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</si>
  <si>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</si>
  <si>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</si>
  <si>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</si>
  <si>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</si>
  <si>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</si>
  <si>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</si>
  <si>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</si>
  <si>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</si>
  <si>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</si>
  <si>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</si>
  <si>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</si>
  <si>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</si>
  <si>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</si>
  <si>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</si>
  <si>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</si>
  <si>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</si>
  <si>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</si>
  <si>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</si>
  <si>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</si>
  <si>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</si>
  <si>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</si>
  <si>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</si>
  <si>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</si>
  <si>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</si>
  <si>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</si>
  <si>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</si>
  <si>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</si>
  <si>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</si>
  <si>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</si>
  <si>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</si>
  <si>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</si>
  <si>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</si>
  <si>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</si>
  <si>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</si>
  <si>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</si>
  <si>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</si>
  <si>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</si>
  <si>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</si>
  <si>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</si>
  <si>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</si>
  <si>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</si>
  <si>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</si>
  <si>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</si>
  <si>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</si>
  <si>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</si>
  <si>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</si>
  <si>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</si>
  <si>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</si>
  <si>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</si>
  <si>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</si>
  <si>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</si>
  <si>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</si>
  <si>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</si>
  <si>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</si>
  <si>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</si>
  <si>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</si>
  <si>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</si>
  <si>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</si>
  <si>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</si>
  <si>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</si>
  <si>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</si>
  <si>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</si>
  <si>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</si>
  <si>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</si>
  <si>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</si>
  <si>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</si>
  <si>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</si>
  <si>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</si>
  <si>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</si>
  <si>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</si>
  <si>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</si>
  <si>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</si>
  <si>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</si>
  <si>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</si>
  <si>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</si>
  <si>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</si>
  <si>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</si>
  <si>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</si>
  <si>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</si>
  <si>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</si>
  <si>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</si>
  <si>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</si>
  <si>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</si>
  <si>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</si>
  <si>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</si>
  <si>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</si>
  <si>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</si>
  <si>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</si>
  <si>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</si>
  <si>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</si>
  <si>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</si>
  <si>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</si>
  <si>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</si>
  <si>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</si>
  <si>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</si>
  <si>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</si>
  <si>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</si>
  <si>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</si>
  <si>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</si>
  <si>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</si>
  <si>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</si>
  <si>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</si>
  <si>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</si>
  <si>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</si>
  <si>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</si>
  <si>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</si>
  <si>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</si>
  <si>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</si>
  <si>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</si>
  <si>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</si>
  <si>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</si>
  <si>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</si>
  <si>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</si>
  <si>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</si>
  <si>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</si>
  <si>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</si>
  <si>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</si>
  <si>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</si>
  <si>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</si>
  <si>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</si>
  <si>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</si>
  <si>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</si>
  <si>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</si>
  <si>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</si>
  <si>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</si>
  <si>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</si>
  <si>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</si>
  <si>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</si>
  <si>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</si>
  <si>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</si>
  <si>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</si>
  <si>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</si>
  <si>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</si>
  <si>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</si>
  <si>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</si>
  <si>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</si>
  <si>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</si>
  <si>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</si>
  <si>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</si>
  <si>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</si>
  <si>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</si>
  <si>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</si>
  <si>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</si>
  <si>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</si>
  <si>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</si>
  <si>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</si>
  <si>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</si>
  <si>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</si>
  <si>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</si>
  <si>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</si>
  <si>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</si>
  <si>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</si>
  <si>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</si>
  <si>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</si>
  <si>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</si>
  <si>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</si>
  <si>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</si>
  <si>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</si>
  <si>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</si>
  <si>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</si>
  <si>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</si>
  <si>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</si>
  <si>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</si>
  <si>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</si>
  <si>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</si>
  <si>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</si>
  <si>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</si>
  <si>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</si>
  <si>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</si>
  <si>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</si>
  <si>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</si>
  <si>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</si>
  <si>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</si>
  <si>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</si>
  <si>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</si>
  <si>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</si>
  <si>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</si>
  <si>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</si>
  <si>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</si>
  <si>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</si>
  <si>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</si>
  <si>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</si>
  <si>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</si>
  <si>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</si>
  <si>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</si>
  <si>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</si>
  <si>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</si>
  <si>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</si>
  <si>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</si>
  <si>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</si>
  <si>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</si>
  <si>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</si>
  <si>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</si>
  <si>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</si>
  <si>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</si>
  <si>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</si>
  <si>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</si>
  <si>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</si>
  <si>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</si>
  <si>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</si>
  <si>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</si>
  <si>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</si>
  <si>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</si>
  <si>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</si>
  <si>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</si>
  <si>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</si>
  <si>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</si>
  <si>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</si>
  <si>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</si>
  <si>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</si>
  <si>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</si>
  <si>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</si>
  <si>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</si>
  <si>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</si>
  <si>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</si>
  <si>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</si>
  <si>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</si>
  <si>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</si>
  <si>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</si>
  <si>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</si>
  <si>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</si>
  <si>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</si>
  <si>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</si>
  <si>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</si>
  <si>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</si>
  <si>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</si>
  <si>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</si>
  <si>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</si>
  <si>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</si>
  <si>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</si>
  <si>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</si>
  <si>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</si>
  <si>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</si>
  <si>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</si>
  <si>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</si>
  <si>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</si>
  <si>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</si>
  <si>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</si>
  <si>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</si>
  <si>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</si>
  <si>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</si>
  <si>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</si>
  <si>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</si>
  <si>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</si>
  <si>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</si>
  <si>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</si>
  <si>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</si>
  <si>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</si>
  <si>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</si>
  <si>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</si>
  <si>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</si>
  <si>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</si>
  <si>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</si>
  <si>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</si>
  <si>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</si>
  <si>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</si>
  <si>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</si>
  <si>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</si>
  <si>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</si>
  <si>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</si>
  <si>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</si>
  <si>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</si>
  <si>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</si>
  <si>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</si>
  <si>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</si>
  <si>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</si>
  <si>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</si>
  <si>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</si>
  <si>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</si>
  <si>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</si>
  <si>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</si>
  <si>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</si>
  <si>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</si>
  <si>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</si>
  <si>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</si>
  <si>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</si>
  <si>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</si>
  <si>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</si>
  <si>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</si>
  <si>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</si>
  <si>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</si>
  <si>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</si>
  <si>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</si>
  <si>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</si>
  <si>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</si>
  <si>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</si>
  <si>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</si>
  <si>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</si>
  <si>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</si>
  <si>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</si>
  <si>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</si>
  <si>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</si>
  <si>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</si>
  <si>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</si>
  <si>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</si>
  <si>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</si>
  <si>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</si>
  <si>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</si>
  <si>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</si>
  <si>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</si>
  <si>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</si>
  <si>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</si>
  <si>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</si>
  <si>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</si>
  <si>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</si>
  <si>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</si>
  <si>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</si>
  <si>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</si>
  <si>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</si>
  <si>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</si>
  <si>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</si>
  <si>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</si>
  <si>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</si>
  <si>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</si>
  <si>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</si>
  <si>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</si>
  <si>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</si>
  <si>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</si>
  <si>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</si>
  <si>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</si>
  <si>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</si>
  <si>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</si>
  <si>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</si>
  <si>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</si>
  <si>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</si>
  <si>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</si>
  <si>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</si>
  <si>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</si>
  <si>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</si>
  <si>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</si>
  <si>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</si>
  <si>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</si>
  <si>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</si>
  <si>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</si>
  <si>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</si>
  <si>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</si>
  <si>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</si>
  <si>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</si>
  <si>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</si>
  <si>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</si>
  <si>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</si>
  <si>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</si>
  <si>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</si>
  <si>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</si>
  <si>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</si>
  <si>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</si>
  <si>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</si>
  <si>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</si>
  <si>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</si>
  <si>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</si>
  <si>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</si>
  <si>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</si>
  <si>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</si>
  <si>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</si>
  <si>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</si>
  <si>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</si>
  <si>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</si>
  <si>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</si>
  <si>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</si>
  <si>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</si>
  <si>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</si>
  <si>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</si>
  <si>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</si>
  <si>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</si>
  <si>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</si>
  <si>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</si>
  <si>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</si>
  <si>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</si>
  <si>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</si>
  <si>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</si>
  <si>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</si>
  <si>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</si>
  <si>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</si>
  <si>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</si>
  <si>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</si>
  <si>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</si>
  <si>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</si>
  <si>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</si>
  <si>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</si>
  <si>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</si>
  <si>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</si>
  <si>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</si>
  <si>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</si>
  <si>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</si>
  <si>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</si>
  <si>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</si>
  <si>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</si>
  <si>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</si>
  <si>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</si>
  <si>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</si>
  <si>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</si>
  <si>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</si>
  <si>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</si>
  <si>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</si>
  <si>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</si>
  <si>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</si>
  <si>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</si>
  <si>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</si>
  <si>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</si>
  <si>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</si>
  <si>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</si>
  <si>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</si>
  <si>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</si>
  <si>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</si>
  <si>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</si>
  <si>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</si>
  <si>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</si>
  <si>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</si>
  <si>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</si>
  <si>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</si>
  <si>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</si>
  <si>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</si>
  <si>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</si>
  <si>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</si>
  <si>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</si>
  <si>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</si>
  <si>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</si>
  <si>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</si>
  <si>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</si>
  <si>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</si>
  <si>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</si>
  <si>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</si>
  <si>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</si>
  <si>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</si>
  <si>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</si>
  <si>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</si>
  <si>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</si>
  <si>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</si>
  <si>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</si>
  <si>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</si>
  <si>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</si>
  <si>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</si>
  <si>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</si>
  <si>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</si>
  <si>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</si>
  <si>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</si>
  <si>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</si>
  <si>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</si>
  <si>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</si>
  <si>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</si>
  <si>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</si>
  <si>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</si>
  <si>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</si>
  <si>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</si>
  <si>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</si>
  <si>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</si>
  <si>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</si>
  <si>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</si>
  <si>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</si>
  <si>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</si>
  <si>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</si>
  <si>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</si>
  <si>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</si>
  <si>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</si>
  <si>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</si>
  <si>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</si>
  <si>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</si>
  <si>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</si>
  <si>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</si>
  <si>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</si>
  <si>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</si>
  <si>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</si>
  <si>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</si>
  <si>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</si>
  <si>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</si>
  <si>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</si>
  <si>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</si>
  <si>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</si>
  <si>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</si>
  <si>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</si>
  <si>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</si>
  <si>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</si>
  <si>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</si>
  <si>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</si>
  <si>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</si>
  <si>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</si>
  <si>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</si>
  <si>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</si>
  <si>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</si>
  <si>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</si>
  <si>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</si>
  <si>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</si>
  <si>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</si>
  <si>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</si>
  <si>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</si>
  <si>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</si>
  <si>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</si>
  <si>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</si>
  <si>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</si>
  <si>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</si>
  <si>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</si>
  <si>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</si>
  <si>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</si>
  <si>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</si>
  <si>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</si>
  <si>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</si>
  <si>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</si>
  <si>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</si>
  <si>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</si>
  <si>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</si>
  <si>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</si>
  <si>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</si>
  <si>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</si>
  <si>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</si>
  <si>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</si>
  <si>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</si>
  <si>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</si>
  <si>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</si>
  <si>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</si>
  <si>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</si>
  <si>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</si>
  <si>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</si>
  <si>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</si>
  <si>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</si>
  <si>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</si>
  <si>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</si>
  <si>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</si>
  <si>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</si>
  <si>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</si>
  <si>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</si>
  <si>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</si>
  <si>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</si>
  <si>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</si>
  <si>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</si>
  <si>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</si>
  <si>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</si>
  <si>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</si>
  <si>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</si>
  <si>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</si>
  <si>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</si>
  <si>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</si>
  <si>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</si>
  <si>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</si>
  <si>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</si>
  <si>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</si>
  <si>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</si>
  <si>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</si>
  <si>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</si>
  <si>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</si>
  <si>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</si>
  <si>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</si>
  <si>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</si>
  <si>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</si>
  <si>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</si>
  <si>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</si>
  <si>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</si>
  <si>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</si>
  <si>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</si>
  <si>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</si>
  <si>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</si>
  <si>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</si>
  <si>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</si>
  <si>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</si>
  <si>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</si>
  <si>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</si>
  <si>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</si>
  <si>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</si>
  <si>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</si>
  <si>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</si>
  <si>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</si>
  <si>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</si>
  <si>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</si>
  <si>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</si>
  <si>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</si>
  <si>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</si>
  <si>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</si>
  <si>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</si>
  <si>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</si>
  <si>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</si>
  <si>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</si>
  <si>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</si>
  <si>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</si>
  <si>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</si>
  <si>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</si>
  <si>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</si>
  <si>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</si>
  <si>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</si>
  <si>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</si>
  <si>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</si>
  <si>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</si>
  <si>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</si>
  <si>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</si>
  <si>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</si>
  <si>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</si>
  <si>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</si>
  <si>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</si>
  <si>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</si>
  <si>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</si>
  <si>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</si>
  <si>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</si>
  <si>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</si>
  <si>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</si>
  <si>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</si>
  <si>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</si>
  <si>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</si>
  <si>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</si>
  <si>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</si>
  <si>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</si>
  <si>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</si>
  <si>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</si>
  <si>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</si>
  <si>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</si>
  <si>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</si>
  <si>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</si>
  <si>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</si>
  <si>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</si>
  <si>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</si>
  <si>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</si>
  <si>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</si>
  <si>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</si>
  <si>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</si>
  <si>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</si>
  <si>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</si>
  <si>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</si>
  <si>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</si>
  <si>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</si>
  <si>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</si>
  <si>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</si>
  <si>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</si>
  <si>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</si>
  <si>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</si>
  <si>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</si>
  <si>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</si>
  <si>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</si>
  <si>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</si>
  <si>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</si>
  <si>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</si>
  <si>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</si>
  <si>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</si>
  <si>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</si>
  <si>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</si>
  <si>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</si>
  <si>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</si>
  <si>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</si>
  <si>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</si>
  <si>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</si>
  <si>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</si>
  <si>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</si>
  <si>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</si>
  <si>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</si>
  <si>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</si>
  <si>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</si>
  <si>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</si>
  <si>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</si>
  <si>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</si>
  <si>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</si>
  <si>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</si>
  <si>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</si>
  <si>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</si>
  <si>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</si>
  <si>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</si>
  <si>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</si>
  <si>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</si>
  <si>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</si>
  <si>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</si>
  <si>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</si>
  <si>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</si>
  <si>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</si>
  <si>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</si>
  <si>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</si>
  <si>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</si>
  <si>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</si>
  <si>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</si>
  <si>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</si>
  <si>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</si>
  <si>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</si>
  <si>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</si>
  <si>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</si>
  <si>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</si>
  <si>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</si>
  <si>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</si>
  <si>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</si>
  <si>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</si>
  <si>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</si>
  <si>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</si>
  <si>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</si>
  <si>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</si>
  <si>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</si>
  <si>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</si>
  <si>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</si>
  <si>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</si>
  <si>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</si>
  <si>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</si>
  <si>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</si>
  <si>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</si>
  <si>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</si>
  <si>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</si>
  <si>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</si>
  <si>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</si>
  <si>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</si>
  <si>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</si>
  <si>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</si>
  <si>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</si>
  <si>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</si>
  <si>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</si>
  <si>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</si>
  <si>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</si>
  <si>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</si>
  <si>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</si>
  <si>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</si>
  <si>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</si>
  <si>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</si>
  <si>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</si>
  <si>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</si>
  <si>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</si>
  <si>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</si>
  <si>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</si>
  <si>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</si>
  <si>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</si>
  <si>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</si>
  <si>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</si>
  <si>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</si>
  <si>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</si>
  <si>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</si>
  <si>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</si>
  <si>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</si>
  <si>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</si>
  <si>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</si>
  <si>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</si>
  <si>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</si>
  <si>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</si>
  <si>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</si>
  <si>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</si>
  <si>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</si>
  <si>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</si>
  <si>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</si>
  <si>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</si>
  <si>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</si>
  <si>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</si>
  <si>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</si>
  <si>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</si>
  <si>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</si>
  <si>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</si>
  <si>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</si>
  <si>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</si>
  <si>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</si>
  <si>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</si>
  <si>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</si>
  <si>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</si>
  <si>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</si>
  <si>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</si>
  <si>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</si>
  <si>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</si>
  <si>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</si>
  <si>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</si>
  <si>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</si>
  <si>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</si>
  <si>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</si>
  <si>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</si>
  <si>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</si>
  <si>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</si>
  <si>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</si>
  <si>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</si>
  <si>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</si>
  <si>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</si>
  <si>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</si>
  <si>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</si>
  <si>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</si>
  <si>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</si>
  <si>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</si>
  <si>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</si>
  <si>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</si>
  <si>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</si>
  <si>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</si>
  <si>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</si>
  <si>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</si>
  <si>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</si>
  <si>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</si>
  <si>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</si>
  <si>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</si>
  <si>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</si>
  <si>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</si>
  <si>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</si>
  <si>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</si>
  <si>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</si>
  <si>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</si>
  <si>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</si>
  <si>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</si>
  <si>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</si>
  <si>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</si>
  <si>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</si>
  <si>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</si>
  <si>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</si>
  <si>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</si>
  <si>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</si>
  <si>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</si>
  <si>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</si>
  <si>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</si>
  <si>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</si>
  <si>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</si>
  <si>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</si>
  <si>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</si>
  <si>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</si>
  <si>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</si>
  <si>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</si>
  <si>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</si>
  <si>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</si>
  <si>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</si>
  <si>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</si>
  <si>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</si>
  <si>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</si>
  <si>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</si>
  <si>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</si>
  <si>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</si>
  <si>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</si>
  <si>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</si>
  <si>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</si>
  <si>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</si>
  <si>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</si>
  <si>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</si>
  <si>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</si>
  <si>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</si>
  <si>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</si>
  <si>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</si>
  <si>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</si>
  <si>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</si>
  <si>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</si>
  <si>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</si>
  <si>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</si>
  <si>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</si>
  <si>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</si>
  <si>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</si>
  <si>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</si>
  <si>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</si>
  <si>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</si>
  <si>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</si>
  <si>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</si>
  <si>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</si>
  <si>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</si>
  <si>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</si>
  <si>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</si>
  <si>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</si>
  <si>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</si>
  <si>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</si>
  <si>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</si>
  <si>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</si>
  <si>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</si>
  <si>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</si>
  <si>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</si>
  <si>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</si>
  <si>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</si>
  <si>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</si>
  <si>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</si>
  <si>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</si>
  <si>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</si>
  <si>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</si>
  <si>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</si>
  <si>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</si>
  <si>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</si>
  <si>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</si>
  <si>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</si>
  <si>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</si>
  <si>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</si>
  <si>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</si>
  <si>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</si>
  <si>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</si>
  <si>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</si>
  <si>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</si>
  <si>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</si>
  <si>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</si>
  <si>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</si>
  <si>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</si>
  <si>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</si>
  <si>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</si>
  <si>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</si>
  <si>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</si>
  <si>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</si>
  <si>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</si>
  <si>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</si>
  <si>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</si>
  <si>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</si>
  <si>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</si>
  <si>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</si>
  <si>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</si>
  <si>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</si>
  <si>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</si>
  <si>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</si>
  <si>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</si>
  <si>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</si>
  <si>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</si>
  <si>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</si>
  <si>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</si>
  <si>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</si>
  <si>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</si>
  <si>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</si>
  <si>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</si>
  <si>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</si>
  <si>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</si>
  <si>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</si>
  <si>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</si>
  <si>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</si>
  <si>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</si>
  <si>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</si>
  <si>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</si>
  <si>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</si>
  <si>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</si>
  <si>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</si>
  <si>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</si>
  <si>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</si>
  <si>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</si>
  <si>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</si>
  <si>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</si>
  <si>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</si>
  <si>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</si>
  <si>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</si>
  <si>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</si>
  <si>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</si>
  <si>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</si>
  <si>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</si>
  <si>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</si>
  <si>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</si>
  <si>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</si>
  <si>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</si>
  <si>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</si>
  <si>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</si>
  <si>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</si>
  <si>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</si>
  <si>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</si>
  <si>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</si>
  <si>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</si>
  <si>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</si>
  <si>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</si>
  <si>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</si>
  <si>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</si>
  <si>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</si>
  <si>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</si>
  <si>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</si>
  <si>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</si>
  <si>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</si>
  <si>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</si>
  <si>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</si>
  <si>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</si>
  <si>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</si>
  <si>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</si>
  <si>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</si>
  <si>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</si>
  <si>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</si>
  <si>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</si>
  <si>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</si>
  <si>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</si>
  <si>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</si>
  <si>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</si>
  <si>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</si>
  <si>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</si>
  <si>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</si>
  <si>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</si>
  <si>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</si>
  <si>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</si>
  <si>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</si>
  <si>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</si>
  <si>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</si>
  <si>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</si>
  <si>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</si>
  <si>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</si>
  <si>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</si>
  <si>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</si>
  <si>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</si>
  <si>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</si>
  <si>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</si>
  <si>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</si>
  <si>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</si>
  <si>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</si>
  <si>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</si>
  <si>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</si>
  <si>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</si>
  <si>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</si>
  <si>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</si>
  <si>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</si>
  <si>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</si>
  <si>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</si>
  <si>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</si>
  <si>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</si>
  <si>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</si>
  <si>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</si>
  <si>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</si>
  <si>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</si>
  <si>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</si>
  <si>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</si>
  <si>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</si>
  <si>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</si>
  <si>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</si>
  <si>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</si>
  <si>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</si>
  <si>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</si>
  <si>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</si>
  <si>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</si>
  <si>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</si>
  <si>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</si>
  <si>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</si>
  <si>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</si>
  <si>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</si>
  <si>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</si>
  <si>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</si>
  <si>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</si>
  <si>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</si>
  <si>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</si>
  <si>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</si>
  <si>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</si>
  <si>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</si>
  <si>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</si>
  <si>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</si>
  <si>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</si>
  <si>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</si>
  <si>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</si>
  <si>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</si>
  <si>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</si>
  <si>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</si>
  <si>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</si>
  <si>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</si>
  <si>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</si>
  <si>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</si>
  <si>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</si>
  <si>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</si>
  <si>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</si>
  <si>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</si>
  <si>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</si>
  <si>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</si>
  <si>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</si>
  <si>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</si>
  <si>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</si>
  <si>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</si>
  <si>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</si>
  <si>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</si>
  <si>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</si>
  <si>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</si>
  <si>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</si>
  <si>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</si>
  <si>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</si>
  <si>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</si>
  <si>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</si>
  <si>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</si>
  <si>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</si>
  <si>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</si>
  <si>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</si>
  <si>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</si>
  <si>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</si>
  <si>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</si>
  <si>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</si>
  <si>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</si>
  <si>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</si>
  <si>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</si>
  <si>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</si>
  <si>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</si>
  <si>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</si>
  <si>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</si>
  <si>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</si>
  <si>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</si>
  <si>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</si>
  <si>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</si>
  <si>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</si>
  <si>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</si>
  <si>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</si>
  <si>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</si>
  <si>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</si>
  <si>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</si>
  <si>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</si>
  <si>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</si>
  <si>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</si>
  <si>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</si>
  <si>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</si>
  <si>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</si>
  <si>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</si>
  <si>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</si>
  <si>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</si>
  <si>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</si>
  <si>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</si>
  <si>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</si>
  <si>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</si>
  <si>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</si>
  <si>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</si>
  <si>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</si>
  <si>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</si>
  <si>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</si>
  <si>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</si>
  <si>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</si>
  <si>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</si>
  <si>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</si>
  <si>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</si>
  <si>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</si>
  <si>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</si>
  <si>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</si>
  <si>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</si>
  <si>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</si>
  <si>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</si>
  <si>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</si>
  <si>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</si>
  <si>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</si>
  <si>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</si>
  <si>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</si>
  <si>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</si>
  <si>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</si>
  <si>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</si>
  <si>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</si>
  <si>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</si>
  <si>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</si>
  <si>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</si>
  <si>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</si>
  <si>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</si>
  <si>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</si>
  <si>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</si>
  <si>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</si>
  <si>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</si>
  <si>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</si>
  <si>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</si>
  <si>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</si>
  <si>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</si>
  <si>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</si>
  <si>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</si>
  <si>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</si>
  <si>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</si>
  <si>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</si>
  <si>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</si>
  <si>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</si>
  <si>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</si>
  <si>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</si>
  <si>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</si>
  <si>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</si>
  <si>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</si>
  <si>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</si>
  <si>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</si>
  <si>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</si>
  <si>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</si>
  <si>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</si>
  <si>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</si>
  <si>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</si>
  <si>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</si>
  <si>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</si>
  <si>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</si>
  <si>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</si>
  <si>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</si>
  <si>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</si>
  <si>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</si>
  <si>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</si>
  <si>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</si>
  <si>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</si>
  <si>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</si>
  <si>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</si>
  <si>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</si>
  <si>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</si>
  <si>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</si>
  <si>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</si>
  <si>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</si>
  <si>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</si>
  <si>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</si>
  <si>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</si>
  <si>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</si>
  <si>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</si>
  <si>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</si>
  <si>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</si>
  <si>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</si>
  <si>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</si>
  <si>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</si>
  <si>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</si>
  <si>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</si>
  <si>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</si>
  <si>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</si>
  <si>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</si>
  <si>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</si>
  <si>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</si>
  <si>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</si>
  <si>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</si>
  <si>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</si>
  <si>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</si>
  <si>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</si>
  <si>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</si>
  <si>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</si>
  <si>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</si>
  <si>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</si>
  <si>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</si>
  <si>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</si>
  <si>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</si>
  <si>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</si>
  <si>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</si>
  <si>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</si>
  <si>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</si>
  <si>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</si>
  <si>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</si>
  <si>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</si>
  <si>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</si>
  <si>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</si>
  <si>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</si>
  <si>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</si>
  <si>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</si>
  <si>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</si>
  <si>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</si>
  <si>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</si>
  <si>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</si>
  <si>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</si>
  <si>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</si>
  <si>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</si>
  <si>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</si>
  <si>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</si>
  <si>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</si>
  <si>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</si>
  <si>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</si>
  <si>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</si>
  <si>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</si>
  <si>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</si>
  <si>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</si>
  <si>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</si>
  <si>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</si>
  <si>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</si>
  <si>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</si>
  <si>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</si>
  <si>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</si>
  <si>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</si>
  <si>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</si>
  <si>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</si>
  <si>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</si>
  <si>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</si>
  <si>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</si>
  <si>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</si>
  <si>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</si>
  <si>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</si>
  <si>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</si>
  <si>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</si>
  <si>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</si>
  <si>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</si>
  <si>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</si>
  <si>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</si>
  <si>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</si>
  <si>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</si>
  <si>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</si>
  <si>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</si>
  <si>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</si>
  <si>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</si>
  <si>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</si>
  <si>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</si>
  <si>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</si>
  <si>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</si>
  <si>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</si>
  <si>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</si>
  <si>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</si>
  <si>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</si>
  <si>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</si>
  <si>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</si>
  <si>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</si>
  <si>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</si>
  <si>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</si>
  <si>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</si>
  <si>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</si>
  <si>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</si>
  <si>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</si>
  <si>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</si>
  <si>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</si>
  <si>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</si>
  <si>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</si>
  <si>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</si>
  <si>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</si>
  <si>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</si>
  <si>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</si>
  <si>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</si>
  <si>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</si>
  <si>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</si>
  <si>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</si>
  <si>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</si>
  <si>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</si>
  <si>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</si>
  <si>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</si>
  <si>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</si>
  <si>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</si>
  <si>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</si>
  <si>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</si>
  <si>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</si>
  <si>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</si>
  <si>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</si>
  <si>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</si>
  <si>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</si>
  <si>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</si>
  <si>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</si>
  <si>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</si>
  <si>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</si>
  <si>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</si>
  <si>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</si>
  <si>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</si>
  <si>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</si>
  <si>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</si>
  <si>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</si>
  <si>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</si>
  <si>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</si>
  <si>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</si>
  <si>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</si>
  <si>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</si>
  <si>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</si>
  <si>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</si>
  <si>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</si>
  <si>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</si>
  <si>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</si>
  <si>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</si>
  <si>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</si>
  <si>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</si>
  <si>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</si>
  <si>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</si>
  <si>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</si>
  <si>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</si>
  <si>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</si>
  <si>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</si>
  <si>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</si>
  <si>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</si>
  <si>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</si>
  <si>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</si>
  <si>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</si>
  <si>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</si>
  <si>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</si>
  <si>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</si>
  <si>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</si>
  <si>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</si>
  <si>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</si>
  <si>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</si>
  <si>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</si>
  <si>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</si>
  <si>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</si>
  <si>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</si>
  <si>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</si>
  <si>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</si>
  <si>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</si>
  <si>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</si>
  <si>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</si>
  <si>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</si>
  <si>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</si>
  <si>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</si>
  <si>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</si>
  <si>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</si>
  <si>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</si>
  <si>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</si>
  <si>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</si>
  <si>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</si>
  <si>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</si>
  <si>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</si>
  <si>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</si>
  <si>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</si>
  <si>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</si>
  <si>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</si>
  <si>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</si>
  <si>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</si>
  <si>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</si>
  <si>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</si>
  <si>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</si>
  <si>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</si>
  <si>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</si>
  <si>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</si>
  <si>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</si>
  <si>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</si>
  <si>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</si>
  <si>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</si>
  <si>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</si>
  <si>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</si>
  <si>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</si>
  <si>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</si>
  <si>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</si>
  <si>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</si>
  <si>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</si>
  <si>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</si>
  <si>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</si>
  <si>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</si>
  <si>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</si>
  <si>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</si>
  <si>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</si>
  <si>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</si>
  <si>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</si>
  <si>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</si>
  <si>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</si>
  <si>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</si>
  <si>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</si>
  <si>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</si>
  <si>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</si>
  <si>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</si>
  <si>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</si>
  <si>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</si>
  <si>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</si>
  <si>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</si>
  <si>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</si>
  <si>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</si>
  <si>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</si>
  <si>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</si>
  <si>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</si>
  <si>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</si>
  <si>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</si>
  <si>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</si>
  <si>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</si>
  <si>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</si>
  <si>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</si>
  <si>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</si>
  <si>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</si>
  <si>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</si>
  <si>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</si>
  <si>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</si>
  <si>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</si>
  <si>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</si>
  <si>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</si>
  <si>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</si>
  <si>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</si>
  <si>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</si>
  <si>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</si>
  <si>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</si>
  <si>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</si>
  <si>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</si>
  <si>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</si>
  <si>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</si>
  <si>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</si>
  <si>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</si>
  <si>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</si>
  <si>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</si>
  <si>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</si>
  <si>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</si>
  <si>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</si>
  <si>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</si>
  <si>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</si>
  <si>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</si>
  <si>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</si>
  <si>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</si>
  <si>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</si>
  <si>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</si>
  <si>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</si>
  <si>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</si>
  <si>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</si>
  <si>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</si>
  <si>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</si>
  <si>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</si>
  <si>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</si>
  <si>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</si>
  <si>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</si>
  <si>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</si>
  <si>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</si>
  <si>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</si>
  <si>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</si>
  <si>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</si>
  <si>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</si>
  <si>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</si>
  <si>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</si>
  <si>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</si>
  <si>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</si>
  <si>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</si>
  <si>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</si>
  <si>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</si>
  <si>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</si>
  <si>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</si>
  <si>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</si>
  <si>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</si>
  <si>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</si>
  <si>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</si>
  <si>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</si>
  <si>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</si>
  <si>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</si>
  <si>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</si>
  <si>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</si>
  <si>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</si>
  <si>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</si>
  <si>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</si>
  <si>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</si>
  <si>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</si>
  <si>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</si>
  <si>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</si>
  <si>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</si>
  <si>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</si>
  <si>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</si>
  <si>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</si>
  <si>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</si>
  <si>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</si>
  <si>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</si>
  <si>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</si>
  <si>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</si>
  <si>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</si>
  <si>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</si>
  <si>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</si>
  <si>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</si>
  <si>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</si>
  <si>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</si>
  <si>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</si>
  <si>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</si>
  <si>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</si>
  <si>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</si>
  <si>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</si>
  <si>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</si>
  <si>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</si>
  <si>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</si>
  <si>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</si>
  <si>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</si>
  <si>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</si>
  <si>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</si>
  <si>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</si>
  <si>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</si>
  <si>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</si>
  <si>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</si>
  <si>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</si>
  <si>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</si>
  <si>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</si>
  <si>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</si>
  <si>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</si>
  <si>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</si>
  <si>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</si>
  <si>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</si>
  <si>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</si>
  <si>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</si>
  <si>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</si>
  <si>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</si>
  <si>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</si>
  <si>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</si>
  <si>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</si>
  <si>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</si>
  <si>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</si>
  <si>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</si>
  <si>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</si>
  <si>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</si>
  <si>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</si>
  <si>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</si>
  <si>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</si>
  <si>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</si>
  <si>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</si>
  <si>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</si>
  <si>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</si>
  <si>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</si>
  <si>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</si>
  <si>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</si>
  <si>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</si>
  <si>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</si>
  <si>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</si>
  <si>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</si>
  <si>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</si>
  <si>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</si>
  <si>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</si>
  <si>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</si>
  <si>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</si>
  <si>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</si>
  <si>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</si>
  <si>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</si>
  <si>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</si>
  <si>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</si>
  <si>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</si>
  <si>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</si>
  <si>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</si>
  <si>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</si>
  <si>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</si>
  <si>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</si>
  <si>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</si>
  <si>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</si>
  <si>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</si>
  <si>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</si>
  <si>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</si>
  <si>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</si>
  <si>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</si>
  <si>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</si>
  <si>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</si>
  <si>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</si>
  <si>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</si>
  <si>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</si>
  <si>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</si>
  <si>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</si>
  <si>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</si>
  <si>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</si>
  <si>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</si>
  <si>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</si>
  <si>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</si>
  <si>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</si>
  <si>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</si>
  <si>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</si>
  <si>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</si>
  <si>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</si>
  <si>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</si>
  <si>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</si>
  <si>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</si>
  <si>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</si>
  <si>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</si>
  <si>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</si>
  <si>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</si>
  <si>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</si>
  <si>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</si>
  <si>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</si>
  <si>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</si>
  <si>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</si>
  <si>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</si>
  <si>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</si>
  <si>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</si>
  <si>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</si>
  <si>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</si>
  <si>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</si>
  <si>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</si>
  <si>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</si>
  <si>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</si>
  <si>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</si>
  <si>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</si>
  <si>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</si>
  <si>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</si>
  <si>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</si>
  <si>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</si>
  <si>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</si>
  <si>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</si>
  <si>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</si>
  <si>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</si>
  <si>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</si>
  <si>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</si>
  <si>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</si>
  <si>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</si>
  <si>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</si>
  <si>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</si>
  <si>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</si>
  <si>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</si>
  <si>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</si>
  <si>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</si>
  <si>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</si>
  <si>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</si>
  <si>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</si>
  <si>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</si>
  <si>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</si>
  <si>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</si>
  <si>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</si>
  <si>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</si>
  <si>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</si>
  <si>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</si>
  <si>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</si>
  <si>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</si>
  <si>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</si>
  <si>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</si>
  <si>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</si>
  <si>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</si>
  <si>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</si>
  <si>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</si>
  <si>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</si>
  <si>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</si>
  <si>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</si>
  <si>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</si>
  <si>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</si>
  <si>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</si>
  <si>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</si>
  <si>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</si>
  <si>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</si>
  <si>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</si>
  <si>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</si>
  <si>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</si>
  <si>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</si>
  <si>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</si>
  <si>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</si>
  <si>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</si>
  <si>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</si>
  <si>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</si>
  <si>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</si>
  <si>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</si>
  <si>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</si>
  <si>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</si>
  <si>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</si>
  <si>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</si>
  <si>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</si>
  <si>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</si>
  <si>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</si>
  <si>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</si>
  <si>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</si>
  <si>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</si>
  <si>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</si>
  <si>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</si>
  <si>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</si>
  <si>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</si>
  <si>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</si>
  <si>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</si>
  <si>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</si>
  <si>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</si>
  <si>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</si>
  <si>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</si>
  <si>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</si>
  <si>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</si>
  <si>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</si>
  <si>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</si>
  <si>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</si>
  <si>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</si>
  <si>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</si>
  <si>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</si>
  <si>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</si>
  <si>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</si>
  <si>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</si>
  <si>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</si>
  <si>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</si>
  <si>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</si>
  <si>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</si>
  <si>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</si>
  <si>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</si>
  <si>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</si>
  <si>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</si>
  <si>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</si>
  <si>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</si>
  <si>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</si>
  <si>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</si>
  <si>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</si>
  <si>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</si>
  <si>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</si>
  <si>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</si>
  <si>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</si>
  <si>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</si>
  <si>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</si>
  <si>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</si>
  <si>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</si>
  <si>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</si>
  <si>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</si>
  <si>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</si>
  <si>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</si>
  <si>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</si>
  <si>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</si>
  <si>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</si>
  <si>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</si>
  <si>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</si>
  <si>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</si>
  <si>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</si>
  <si>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</si>
  <si>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</si>
  <si>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</si>
  <si>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</si>
  <si>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</si>
  <si>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</si>
  <si>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</si>
  <si>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</si>
  <si>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</si>
  <si>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</si>
  <si>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</si>
  <si>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</si>
  <si>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</si>
  <si>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</si>
  <si>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</si>
  <si>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</si>
  <si>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</si>
  <si>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</si>
  <si>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</si>
  <si>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</si>
  <si>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</si>
  <si>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</si>
  <si>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</si>
  <si>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</si>
  <si>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</si>
  <si>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</si>
  <si>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</si>
  <si>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</si>
  <si>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</si>
  <si>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</si>
  <si>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</si>
  <si>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</si>
  <si>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</si>
  <si>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</si>
  <si>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</si>
  <si>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</si>
  <si>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</si>
  <si>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</si>
  <si>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</si>
  <si>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</si>
  <si>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</si>
  <si>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</si>
  <si>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</si>
  <si>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</si>
  <si>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</si>
  <si>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</si>
  <si>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</si>
  <si>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</si>
  <si>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</si>
  <si>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</si>
  <si>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</si>
  <si>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</si>
  <si>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</si>
  <si>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</si>
  <si>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</si>
  <si>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</si>
  <si>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</si>
  <si>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</si>
  <si>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</si>
  <si>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</si>
  <si>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</si>
  <si>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</si>
  <si>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</si>
  <si>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</si>
  <si>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</si>
  <si>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</si>
  <si>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</si>
  <si>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</si>
  <si>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</si>
  <si>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</si>
  <si>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</si>
  <si>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</si>
  <si>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</si>
  <si>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</si>
  <si>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</si>
  <si>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</si>
  <si>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</si>
  <si>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</si>
  <si>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</si>
  <si>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</si>
  <si>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</si>
  <si>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</si>
  <si>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</si>
  <si>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</si>
  <si>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</si>
  <si>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</si>
  <si>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</si>
  <si>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</si>
  <si>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</si>
  <si>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</si>
  <si>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</si>
  <si>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</si>
  <si>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</si>
  <si>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</si>
  <si>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</si>
  <si>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</si>
  <si>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</si>
  <si>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</si>
  <si>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</si>
  <si>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</si>
  <si>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</si>
  <si>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</si>
  <si>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</si>
  <si>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</si>
  <si>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</si>
  <si>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</si>
  <si>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</si>
  <si>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</si>
  <si>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</si>
  <si>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</si>
  <si>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</si>
  <si>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</si>
  <si>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</si>
  <si>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</si>
  <si>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</si>
  <si>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</si>
  <si>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</si>
  <si>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</si>
  <si>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</si>
  <si>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</si>
  <si>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</si>
  <si>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</si>
  <si>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</si>
  <si>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</si>
  <si>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</si>
  <si>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</si>
  <si>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</si>
  <si>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</si>
  <si>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</si>
  <si>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</si>
  <si>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</si>
  <si>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</si>
  <si>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</si>
  <si>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</si>
  <si>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</si>
  <si>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</si>
  <si>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</si>
  <si>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</si>
  <si>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</si>
  <si>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</si>
  <si>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</si>
  <si>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</si>
  <si>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</si>
  <si>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</si>
  <si>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</si>
  <si>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</si>
  <si>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</si>
  <si>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</si>
  <si>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</si>
  <si>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</si>
  <si>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</si>
  <si>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</si>
  <si>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</si>
  <si>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</si>
  <si>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</si>
  <si>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</si>
  <si>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</si>
  <si>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</si>
  <si>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</si>
  <si>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</si>
  <si>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</si>
  <si>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</si>
  <si>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</si>
  <si>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</si>
  <si>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</si>
  <si>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</si>
  <si>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</si>
  <si>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</si>
  <si>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</si>
  <si>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</si>
  <si>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</si>
  <si>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</si>
  <si>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</si>
  <si>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</si>
  <si>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</si>
  <si>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</si>
  <si>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</si>
  <si>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</si>
  <si>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</si>
  <si>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</si>
  <si>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</si>
  <si>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</si>
  <si>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</si>
  <si>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</si>
  <si>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</si>
  <si>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</si>
  <si>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</si>
  <si>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</si>
  <si>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</si>
  <si>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</si>
  <si>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</si>
  <si>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</si>
  <si>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</si>
  <si>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</si>
  <si>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</si>
  <si>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</si>
  <si>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</si>
  <si>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</si>
  <si>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</si>
  <si>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</si>
  <si>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</si>
  <si>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</si>
  <si>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</si>
  <si>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</si>
  <si>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</si>
  <si>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</si>
  <si>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</si>
  <si>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</si>
  <si>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</si>
  <si>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</si>
  <si>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</si>
  <si>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</si>
  <si>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</si>
  <si>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</si>
  <si>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</si>
  <si>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</si>
  <si>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</si>
  <si>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</si>
  <si>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</si>
  <si>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</si>
  <si>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</si>
  <si>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</si>
  <si>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</si>
  <si>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</si>
  <si>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</si>
  <si>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</si>
  <si>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</si>
  <si>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</si>
  <si>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</si>
  <si>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</si>
  <si>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</si>
  <si>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</si>
  <si>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</si>
  <si>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</si>
  <si>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</si>
  <si>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</si>
  <si>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</si>
  <si>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</si>
  <si>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</si>
  <si>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</si>
  <si>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</si>
  <si>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</si>
  <si>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</si>
  <si>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</si>
  <si>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</si>
  <si>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</si>
  <si>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</si>
  <si>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</si>
  <si>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</si>
  <si>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</si>
  <si>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</si>
  <si>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</si>
  <si>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</si>
  <si>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</si>
  <si>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</si>
  <si>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</si>
  <si>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</si>
  <si>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</si>
  <si>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</si>
  <si>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</si>
  <si>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</si>
  <si>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</si>
  <si>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</si>
  <si>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</si>
  <si>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</si>
  <si>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</si>
  <si>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</si>
  <si>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</si>
  <si>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</si>
  <si>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</si>
  <si>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</si>
  <si>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</si>
  <si>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</si>
  <si>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</si>
  <si>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</si>
  <si>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</si>
  <si>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</si>
  <si>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</si>
  <si>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</si>
  <si>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</si>
  <si>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</si>
  <si>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</si>
  <si>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</si>
  <si>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</si>
  <si>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</si>
  <si>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</si>
  <si>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</si>
  <si>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</si>
  <si>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</si>
  <si>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</si>
  <si>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</si>
  <si>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</si>
  <si>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</si>
  <si>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</si>
  <si>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</si>
  <si>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</si>
  <si>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</si>
  <si>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</si>
  <si>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</si>
  <si>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</si>
  <si>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</si>
  <si>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</si>
  <si>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</si>
  <si>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</si>
  <si>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</si>
  <si>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</si>
  <si>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</si>
  <si>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</si>
  <si>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</si>
  <si>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</si>
  <si>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</si>
  <si>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</si>
  <si>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</si>
  <si>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</si>
  <si>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</si>
  <si>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</si>
  <si>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</si>
  <si>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</si>
  <si>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</si>
  <si>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</si>
  <si>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</si>
  <si>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</si>
  <si>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</si>
  <si>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</si>
  <si>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</si>
  <si>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</si>
  <si>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</si>
  <si>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</si>
  <si>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</si>
  <si>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</si>
  <si>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</si>
  <si>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</si>
  <si>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</si>
  <si>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</si>
  <si>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</si>
  <si>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</si>
  <si>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</si>
  <si>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</si>
  <si>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</si>
  <si>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</si>
  <si>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</si>
  <si>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</si>
  <si>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</si>
  <si>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</si>
  <si>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</si>
  <si>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</si>
  <si>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</si>
  <si>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</si>
  <si>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</si>
  <si>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</si>
  <si>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</si>
  <si>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</si>
  <si>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</si>
  <si>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</si>
  <si>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</si>
  <si>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</si>
  <si>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</si>
  <si>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</si>
  <si>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</si>
  <si>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</si>
  <si>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</si>
  <si>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</si>
  <si>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</si>
  <si>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</si>
  <si>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</si>
  <si>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</si>
  <si>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</si>
  <si>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</si>
  <si>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</si>
  <si>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</si>
  <si>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</si>
  <si>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</si>
  <si>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</si>
  <si>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</si>
  <si>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</si>
  <si>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</si>
  <si>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</si>
  <si>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</si>
  <si>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</si>
  <si>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</si>
  <si>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</si>
  <si>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</si>
  <si>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</si>
  <si>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</si>
  <si>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</si>
  <si>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</si>
  <si>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</si>
  <si>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</si>
  <si>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</si>
  <si>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</si>
  <si>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</si>
  <si>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</si>
  <si>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</si>
  <si>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</si>
  <si>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</si>
  <si>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</si>
  <si>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</si>
  <si>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</si>
  <si>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</si>
  <si>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</si>
  <si>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</si>
  <si>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</si>
  <si>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</si>
  <si>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</si>
  <si>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</si>
  <si>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</si>
  <si>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</si>
  <si>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</si>
  <si>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</si>
  <si>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</si>
  <si>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</si>
  <si>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</si>
  <si>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</si>
  <si>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</si>
  <si>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</si>
  <si>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</si>
  <si>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</si>
  <si>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</si>
  <si>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</si>
  <si>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</si>
  <si>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</si>
  <si>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</si>
  <si>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</si>
  <si>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</si>
  <si>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</si>
  <si>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</si>
  <si>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</si>
  <si>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</si>
  <si>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</si>
  <si>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</si>
  <si>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</si>
  <si>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</si>
  <si>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</si>
  <si>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</si>
  <si>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</si>
  <si>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</si>
  <si>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</si>
  <si>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</si>
  <si>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</si>
  <si>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</si>
  <si>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</si>
  <si>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</si>
  <si>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</si>
  <si>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</si>
  <si>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</si>
  <si>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</si>
  <si>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</si>
  <si>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</si>
  <si>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</si>
  <si>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</si>
  <si>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</si>
  <si>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</si>
  <si>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</si>
  <si>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</si>
  <si>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</si>
  <si>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</si>
  <si>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</si>
  <si>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</si>
  <si>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</si>
  <si>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</si>
  <si>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</si>
  <si>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</si>
  <si>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</si>
  <si>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</si>
  <si>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</si>
  <si>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</si>
  <si>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</si>
  <si>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</si>
  <si>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</si>
  <si>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</si>
  <si>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</si>
  <si>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</si>
  <si>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</si>
  <si>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</si>
  <si>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</si>
  <si>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</si>
  <si>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</si>
  <si>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</si>
  <si>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</si>
  <si>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</si>
  <si>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</si>
  <si>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</si>
  <si>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</si>
  <si>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</si>
  <si>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</si>
  <si>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</si>
  <si>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</si>
  <si>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</si>
  <si>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</si>
  <si>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</si>
  <si>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</si>
  <si>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</si>
  <si>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</si>
  <si>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</si>
  <si>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</si>
  <si>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</si>
  <si>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</si>
  <si>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</si>
  <si>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</si>
  <si>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</si>
  <si>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</si>
  <si>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</si>
  <si>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</si>
  <si>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</si>
  <si>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</si>
  <si>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</si>
  <si>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</si>
  <si>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</si>
  <si>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</si>
  <si>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</si>
  <si>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</si>
  <si>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</si>
  <si>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</si>
  <si>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</si>
  <si>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</si>
  <si>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</si>
  <si>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</si>
  <si>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</si>
  <si>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</si>
  <si>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</si>
  <si>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</si>
  <si>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</si>
  <si>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</si>
  <si>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</si>
  <si>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</si>
  <si>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</si>
  <si>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</si>
  <si>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</si>
  <si>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</si>
  <si>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</si>
  <si>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</si>
  <si>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</si>
  <si>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</si>
  <si>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</si>
  <si>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</si>
  <si>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</si>
  <si>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</si>
  <si>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</si>
  <si>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</si>
  <si>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</si>
  <si>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</si>
  <si>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</si>
  <si>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</si>
  <si>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</si>
  <si>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</si>
  <si>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</si>
  <si>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</si>
  <si>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</si>
  <si>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</si>
  <si>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</si>
  <si>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</si>
  <si>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</si>
  <si>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</si>
  <si>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</si>
  <si>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</si>
  <si>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</si>
  <si>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</si>
  <si>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</si>
  <si>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</si>
  <si>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</si>
  <si>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</si>
  <si>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</si>
  <si>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</si>
  <si>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</si>
  <si>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</si>
  <si>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</si>
  <si>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</si>
  <si>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</si>
  <si>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</si>
  <si>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</si>
  <si>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</si>
  <si>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</si>
  <si>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</si>
  <si>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</si>
  <si>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</si>
  <si>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</si>
  <si>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</si>
  <si>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</si>
  <si>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</si>
  <si>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</si>
  <si>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</si>
  <si>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</si>
  <si>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</si>
  <si>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</si>
  <si>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</si>
  <si>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</si>
  <si>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</si>
  <si>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</si>
  <si>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</si>
  <si>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</si>
  <si>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</si>
  <si>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</si>
  <si>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</si>
  <si>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</si>
  <si>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</si>
  <si>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</si>
  <si>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</si>
  <si>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</si>
  <si>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</si>
  <si>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</si>
  <si>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</si>
  <si>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</si>
  <si>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</si>
  <si>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</si>
  <si>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</si>
  <si>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</si>
  <si>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</si>
  <si>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</si>
  <si>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</si>
  <si>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</si>
  <si>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</si>
  <si>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</si>
  <si>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</si>
  <si>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</si>
  <si>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</si>
  <si>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</si>
  <si>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</si>
  <si>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</si>
  <si>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</si>
  <si>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</si>
  <si>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</si>
  <si>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</si>
  <si>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</si>
  <si>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</si>
  <si>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</si>
  <si>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</si>
  <si>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</si>
  <si>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</si>
  <si>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</si>
  <si>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</si>
  <si>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</si>
  <si>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</si>
  <si>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</si>
  <si>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</si>
  <si>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</si>
  <si>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</si>
  <si>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</si>
  <si>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</si>
  <si>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</si>
  <si>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</si>
  <si>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</si>
  <si>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</si>
  <si>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</si>
  <si>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</si>
  <si>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</si>
  <si>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</si>
  <si>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</si>
  <si>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</si>
  <si>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</si>
  <si>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</si>
  <si>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</si>
  <si>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</si>
  <si>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</si>
  <si>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</si>
  <si>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</si>
  <si>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</si>
  <si>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</si>
  <si>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</si>
  <si>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</si>
  <si>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</si>
  <si>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</si>
  <si>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</si>
  <si>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</si>
  <si>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</si>
  <si>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</si>
  <si>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</si>
  <si>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</si>
  <si>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</si>
  <si>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</si>
  <si>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</si>
  <si>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</si>
  <si>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</si>
  <si>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</si>
  <si>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</si>
  <si>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</si>
  <si>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</si>
  <si>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</si>
  <si>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</si>
  <si>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</si>
  <si>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</si>
  <si>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</si>
  <si>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</si>
  <si>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</si>
  <si>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</si>
  <si>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</si>
  <si>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</si>
  <si>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</si>
  <si>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</si>
  <si>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</si>
  <si>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</si>
  <si>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</si>
  <si>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</si>
  <si>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</si>
  <si>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</si>
  <si>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</si>
  <si>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</si>
  <si>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</si>
  <si>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</si>
  <si>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</si>
  <si>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</si>
  <si>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</si>
  <si>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</si>
  <si>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</si>
  <si>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</si>
  <si>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</si>
  <si>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</si>
  <si>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</si>
  <si>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</si>
  <si>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</si>
  <si>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</si>
  <si>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</si>
  <si>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</si>
  <si>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</si>
  <si>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</si>
  <si>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</si>
  <si>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</si>
  <si>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</si>
  <si>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</si>
  <si>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</si>
  <si>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</si>
  <si>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</si>
  <si>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</si>
  <si>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</si>
  <si>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</si>
  <si>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</si>
  <si>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</si>
  <si>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</si>
  <si>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</si>
  <si>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</si>
  <si>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</si>
  <si>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</si>
  <si>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</si>
  <si>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</si>
  <si>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</si>
  <si>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</si>
  <si>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</si>
  <si>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</si>
  <si>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</si>
  <si>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</si>
  <si>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</si>
  <si>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</si>
  <si>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</si>
  <si>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</si>
  <si>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</si>
  <si>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</si>
  <si>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</si>
  <si>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</si>
  <si>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</si>
  <si>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</si>
  <si>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</si>
  <si>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</si>
  <si>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</si>
  <si>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</si>
  <si>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</si>
  <si>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</si>
  <si>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</si>
  <si>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</si>
  <si>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</si>
  <si>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</si>
  <si>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</si>
  <si>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</si>
  <si>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</si>
  <si>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</si>
  <si>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</si>
  <si>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</si>
  <si>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</si>
  <si>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</si>
  <si>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</si>
  <si>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</si>
  <si>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</si>
  <si>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</si>
  <si>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</si>
  <si>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</si>
  <si>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</si>
  <si>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</si>
  <si>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</si>
  <si>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</si>
  <si>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</si>
  <si>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</si>
  <si>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</si>
  <si>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</si>
  <si>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</si>
  <si>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</si>
  <si>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</si>
  <si>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</si>
  <si>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</si>
  <si>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</si>
  <si>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</si>
  <si>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</si>
  <si>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</si>
  <si>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</si>
  <si>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</si>
  <si>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</si>
  <si>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</si>
  <si>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</si>
  <si>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</si>
  <si>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</si>
  <si>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</si>
  <si>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</si>
  <si>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</si>
  <si>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</si>
  <si>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</si>
  <si>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</si>
  <si>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</si>
  <si>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</si>
  <si>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</si>
  <si>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</si>
  <si>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</si>
  <si>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</si>
  <si>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</si>
  <si>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</si>
  <si>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</si>
  <si>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</si>
  <si>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</si>
  <si>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</si>
  <si>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</si>
  <si>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</si>
  <si>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</si>
  <si>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</si>
  <si>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</si>
  <si>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</si>
  <si>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</si>
  <si>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</si>
  <si>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</si>
  <si>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</si>
  <si>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</si>
  <si>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</si>
  <si>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</si>
  <si>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</si>
  <si>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</si>
  <si>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</si>
  <si>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</si>
  <si>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</si>
  <si>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</si>
  <si>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</si>
  <si>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</si>
  <si>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</si>
  <si>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</si>
  <si>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</si>
  <si>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</si>
  <si>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</si>
  <si>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</si>
  <si>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</si>
  <si>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</si>
  <si>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</si>
  <si>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</si>
  <si>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</si>
  <si>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</si>
  <si>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</si>
  <si>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</si>
  <si>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</si>
  <si>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</si>
  <si>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</si>
  <si>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</si>
  <si>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</si>
  <si>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</si>
  <si>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</si>
  <si>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</si>
  <si>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</si>
  <si>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</si>
  <si>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</si>
  <si>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</si>
  <si>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</si>
  <si>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</si>
  <si>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</si>
  <si>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</si>
  <si>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</si>
  <si>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</si>
  <si>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</si>
  <si>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</si>
  <si>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</si>
  <si>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</si>
  <si>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</si>
  <si>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</si>
  <si>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</si>
  <si>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</si>
  <si>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</si>
  <si>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</si>
  <si>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</si>
  <si>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</si>
  <si>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</si>
  <si>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</si>
  <si>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</si>
  <si>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</si>
  <si>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</si>
  <si>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</si>
  <si>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</si>
  <si>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</si>
  <si>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</si>
  <si>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</si>
  <si>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</si>
  <si>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</si>
  <si>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</si>
  <si>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</si>
  <si>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</si>
  <si>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</si>
  <si>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</si>
  <si>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</si>
  <si>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</si>
  <si>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</si>
  <si>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</si>
  <si>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</si>
  <si>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</si>
  <si>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</si>
  <si>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</si>
  <si>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</si>
  <si>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</si>
  <si>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</si>
  <si>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</si>
  <si>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</si>
  <si>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</si>
  <si>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</si>
  <si>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</si>
  <si>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</si>
  <si>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</si>
  <si>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</si>
  <si>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</si>
  <si>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</si>
  <si>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</si>
  <si>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</si>
  <si>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</si>
  <si>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</si>
  <si>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</si>
  <si>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</si>
  <si>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</si>
  <si>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</si>
  <si>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</si>
  <si>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</si>
  <si>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</si>
  <si>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</si>
  <si>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</si>
  <si>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</si>
  <si>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</si>
  <si>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</si>
  <si>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</si>
  <si>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</si>
  <si>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</si>
  <si>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</si>
  <si>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</si>
  <si>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</si>
  <si>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</si>
  <si>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</si>
  <si>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</si>
  <si>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</si>
  <si>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</si>
  <si>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</si>
  <si>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</si>
  <si>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</si>
  <si>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</si>
  <si>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</si>
  <si>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</si>
  <si>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</si>
  <si>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</si>
  <si>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</si>
  <si>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</si>
  <si>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</si>
  <si>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</si>
  <si>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</si>
  <si>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</si>
  <si>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</si>
  <si>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</si>
  <si>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</si>
  <si>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</si>
  <si>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</si>
  <si>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</si>
  <si>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</si>
  <si>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</si>
  <si>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</si>
  <si>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</si>
  <si>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</si>
  <si>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</si>
  <si>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</si>
  <si>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</si>
  <si>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</si>
  <si>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</si>
  <si>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</si>
  <si>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</si>
  <si>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</si>
  <si>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</si>
  <si>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</si>
  <si>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</si>
  <si>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</si>
  <si>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</si>
  <si>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</si>
  <si>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</si>
  <si>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</si>
  <si>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</si>
  <si>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</si>
  <si>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</si>
  <si>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</si>
  <si>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</si>
  <si>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</si>
  <si>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</si>
  <si>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</si>
  <si>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</si>
  <si>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</si>
  <si>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</si>
  <si>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</si>
  <si>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</si>
  <si>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</si>
  <si>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</si>
  <si>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</si>
  <si>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</si>
  <si>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</si>
  <si>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</si>
  <si>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</si>
  <si>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</si>
  <si>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</si>
  <si>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</si>
  <si>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</si>
  <si>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</si>
  <si>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</si>
  <si>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</si>
  <si>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</si>
  <si>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</si>
  <si>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</si>
  <si>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</si>
  <si>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</si>
  <si>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</si>
  <si>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</si>
  <si>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</si>
  <si>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</si>
  <si>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</si>
  <si>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</si>
  <si>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</si>
  <si>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</si>
  <si>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</si>
  <si>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</si>
  <si>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</si>
  <si>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</si>
  <si>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</si>
  <si>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</si>
  <si>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</si>
  <si>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</si>
  <si>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</si>
  <si>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</si>
  <si>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</si>
  <si>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</si>
  <si>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</si>
  <si>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</si>
  <si>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</si>
  <si>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</si>
  <si>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</si>
  <si>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</si>
  <si>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</si>
  <si>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</si>
  <si>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</si>
  <si>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</si>
  <si>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</si>
  <si>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</si>
  <si>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</si>
  <si>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</si>
  <si>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</si>
  <si>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</si>
  <si>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</si>
  <si>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</si>
  <si>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</si>
  <si>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</si>
  <si>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</si>
  <si>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</si>
  <si>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</si>
  <si>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</si>
  <si>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</si>
  <si>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</si>
  <si>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</si>
  <si>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</si>
  <si>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</si>
  <si>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</si>
  <si>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</si>
  <si>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</si>
  <si>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</si>
  <si>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</si>
  <si>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</si>
  <si>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</si>
  <si>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</si>
  <si>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</si>
  <si>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</si>
  <si>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</si>
  <si>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</si>
  <si>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</si>
  <si>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</si>
  <si>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</si>
  <si>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</si>
  <si>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</si>
  <si>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</si>
  <si>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</si>
  <si>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</si>
  <si>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</si>
  <si>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</si>
  <si>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</si>
  <si>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</si>
  <si>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</si>
  <si>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</si>
  <si>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</si>
  <si>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</si>
  <si>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</si>
  <si>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</si>
  <si>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</si>
  <si>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</si>
  <si>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</si>
  <si>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</si>
  <si>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</si>
  <si>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</si>
  <si>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</si>
  <si>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</si>
  <si>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</si>
  <si>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</si>
  <si>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</si>
  <si>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</si>
  <si>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</si>
  <si>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</si>
  <si>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</si>
  <si>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</si>
  <si>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</si>
  <si>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</si>
  <si>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</si>
  <si>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</si>
  <si>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</si>
  <si>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</si>
  <si>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</si>
  <si>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</si>
  <si>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</si>
  <si>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</si>
  <si>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</si>
  <si>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</si>
  <si>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</si>
  <si>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</si>
  <si>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</si>
  <si>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</si>
  <si>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</si>
  <si>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</si>
  <si>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</si>
  <si>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</si>
  <si>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</si>
  <si>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</si>
  <si>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</si>
  <si>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</si>
  <si>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</si>
  <si>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</si>
  <si>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</si>
  <si>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</si>
  <si>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</si>
  <si>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</si>
  <si>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</si>
  <si>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</si>
  <si>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</si>
  <si>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</si>
  <si>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</si>
  <si>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</si>
  <si>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</si>
  <si>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</si>
  <si>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</si>
  <si>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</si>
  <si>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</si>
  <si>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</si>
  <si>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</si>
  <si>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</si>
  <si>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</si>
  <si>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</si>
  <si>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</si>
  <si>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</si>
  <si>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</si>
  <si>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</si>
  <si>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</si>
  <si>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</si>
  <si>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</si>
  <si>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</si>
  <si>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</si>
  <si>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</si>
  <si>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</si>
  <si>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</si>
  <si>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</si>
  <si>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</si>
  <si>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</si>
  <si>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</si>
  <si>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</si>
  <si>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</si>
  <si>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</si>
  <si>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</si>
  <si>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</si>
  <si>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</si>
  <si>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</si>
  <si>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</si>
  <si>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</si>
  <si>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</si>
  <si>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</si>
  <si>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</si>
  <si>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</si>
  <si>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</si>
  <si>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</si>
  <si>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</si>
  <si>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</si>
  <si>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</si>
  <si>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</si>
  <si>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</si>
  <si>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</si>
  <si>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</si>
  <si>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</si>
  <si>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</si>
  <si>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</si>
  <si>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</si>
  <si>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</si>
  <si>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</si>
  <si>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</si>
  <si>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</si>
  <si>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</si>
  <si>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</si>
  <si>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</si>
  <si>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</si>
  <si>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</si>
  <si>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</si>
  <si>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</si>
  <si>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</si>
  <si>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</si>
  <si>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</si>
  <si>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</si>
  <si>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</si>
  <si>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</si>
  <si>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</si>
  <si>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</si>
  <si>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</si>
  <si>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</si>
  <si>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</si>
  <si>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</si>
  <si>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</si>
  <si>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</si>
  <si>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</si>
  <si>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</si>
  <si>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</si>
  <si>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</si>
  <si>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</si>
  <si>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</si>
  <si>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</si>
  <si>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</si>
  <si>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</si>
  <si>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</si>
  <si>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</si>
  <si>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</si>
  <si>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</si>
  <si>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</si>
  <si>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</si>
  <si>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</si>
  <si>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</si>
  <si>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</si>
  <si>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</si>
  <si>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</si>
  <si>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</si>
  <si>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</si>
  <si>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</si>
  <si>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</si>
  <si>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</si>
  <si>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</si>
  <si>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</si>
  <si>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</si>
  <si>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</si>
  <si>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</si>
  <si>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</si>
  <si>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</si>
  <si>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</si>
  <si>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</si>
  <si>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</si>
  <si>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</si>
  <si>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</si>
  <si>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</si>
  <si>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</si>
  <si>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</si>
  <si>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</si>
  <si>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</si>
  <si>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</si>
  <si>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</si>
  <si>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</si>
  <si>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</si>
  <si>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</si>
  <si>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</si>
  <si>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</si>
  <si>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</si>
  <si>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</si>
  <si>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</si>
  <si>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</si>
  <si>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</si>
  <si>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</si>
  <si>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</si>
  <si>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</si>
  <si>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</si>
  <si>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</si>
  <si>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</si>
  <si>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</si>
  <si>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</si>
  <si>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</si>
  <si>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</si>
  <si>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</si>
  <si>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</si>
  <si>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</si>
  <si>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</si>
  <si>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</si>
  <si>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</si>
  <si>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</si>
  <si>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</si>
  <si>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</si>
  <si>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</si>
  <si>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</si>
  <si>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</si>
  <si>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</si>
  <si>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</si>
  <si>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</si>
  <si>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</si>
  <si>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</si>
  <si>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</si>
  <si>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</si>
  <si>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</si>
  <si>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</si>
  <si>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</si>
  <si>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</si>
  <si>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</si>
  <si>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</si>
  <si>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</si>
  <si>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</si>
  <si>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</si>
  <si>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</si>
  <si>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</si>
  <si>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</si>
  <si>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</si>
  <si>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</si>
  <si>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</si>
  <si>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</si>
  <si>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</si>
  <si>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</si>
  <si>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</si>
  <si>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</si>
  <si>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</si>
  <si>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</si>
  <si>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</si>
  <si>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</si>
  <si>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</si>
  <si>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</si>
  <si>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</si>
  <si>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</si>
  <si>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</si>
  <si>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</si>
  <si>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</si>
  <si>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</si>
  <si>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</si>
  <si>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</si>
  <si>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</si>
  <si>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</si>
  <si>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</si>
  <si>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</si>
  <si>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</si>
  <si>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</si>
  <si>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</si>
  <si>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</si>
  <si>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</si>
  <si>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</si>
  <si>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</si>
  <si>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</si>
  <si>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</si>
  <si>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</si>
  <si>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</si>
  <si>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</si>
  <si>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</si>
  <si>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</si>
  <si>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</si>
  <si>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</si>
  <si>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</si>
  <si>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</si>
  <si>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</si>
  <si>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</si>
  <si>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</si>
  <si>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</si>
  <si>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</si>
  <si>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</si>
  <si>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</si>
  <si>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</si>
  <si>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</si>
  <si>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</si>
  <si>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</si>
  <si>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</si>
  <si>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</si>
  <si>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</si>
  <si>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</si>
  <si>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</si>
  <si>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</si>
  <si>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</si>
  <si>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</si>
  <si>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</si>
  <si>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</si>
  <si>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</si>
  <si>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</si>
  <si>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</si>
  <si>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</si>
  <si>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</si>
  <si>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</si>
  <si>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</si>
  <si>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</si>
  <si>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</si>
  <si>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</si>
  <si>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</si>
  <si>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</si>
  <si>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</si>
  <si>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</si>
  <si>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</si>
  <si>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</si>
  <si>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</si>
  <si>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</si>
  <si>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</si>
  <si>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</si>
  <si>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</si>
  <si>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</si>
  <si>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</si>
  <si>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</si>
  <si>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</si>
  <si>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</si>
  <si>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</si>
  <si>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</si>
  <si>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</si>
  <si>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</si>
  <si>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</si>
  <si>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</si>
  <si>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</si>
  <si>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</si>
  <si>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</si>
  <si>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</si>
  <si>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</si>
  <si>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</si>
  <si>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</si>
  <si>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</si>
  <si>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</si>
  <si>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</si>
  <si>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</si>
  <si>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</si>
  <si>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</si>
  <si>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</si>
  <si>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</si>
  <si>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</si>
  <si>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</si>
  <si>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</si>
  <si>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</si>
  <si>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</si>
  <si>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</si>
  <si>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</si>
  <si>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</si>
  <si>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</si>
  <si>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</si>
  <si>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</si>
  <si>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</si>
  <si>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</si>
  <si>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</si>
  <si>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</si>
  <si>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</si>
  <si>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</si>
  <si>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</si>
  <si>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</si>
  <si>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</si>
  <si>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</si>
  <si>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</si>
  <si>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</si>
  <si>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</si>
  <si>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</si>
  <si>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</si>
  <si>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</si>
  <si>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</si>
  <si>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</si>
  <si>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</si>
  <si>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</si>
  <si>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</si>
  <si>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</si>
  <si>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</si>
  <si>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</si>
  <si>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</si>
  <si>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</si>
  <si>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</si>
  <si>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</si>
  <si>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</si>
  <si>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</si>
  <si>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</si>
  <si>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</si>
  <si>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</si>
  <si>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</si>
  <si>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</si>
  <si>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</si>
  <si>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</si>
  <si>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</si>
  <si>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</si>
  <si>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</si>
  <si>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</si>
  <si>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</si>
  <si>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</si>
  <si>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</si>
  <si>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</si>
  <si>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</si>
  <si>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</si>
  <si>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</si>
  <si>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</si>
  <si>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</si>
  <si>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</si>
  <si>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</si>
  <si>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</si>
  <si>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</si>
  <si>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</si>
  <si>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</si>
  <si>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</si>
  <si>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</si>
  <si>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</si>
  <si>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</si>
  <si>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</si>
  <si>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</si>
  <si>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</si>
  <si>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</si>
  <si>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</si>
  <si>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</si>
  <si>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</si>
  <si>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</si>
  <si>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</si>
  <si>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</si>
  <si>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</si>
  <si>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</si>
  <si>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</si>
  <si>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</si>
  <si>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</si>
  <si>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</si>
  <si>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</si>
  <si>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</si>
  <si>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</si>
  <si>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</si>
  <si>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</si>
  <si>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</si>
  <si>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</si>
  <si>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</si>
  <si>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</si>
  <si>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</si>
  <si>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</si>
  <si>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</si>
  <si>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</si>
  <si>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</si>
  <si>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</si>
  <si>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</si>
  <si>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</si>
  <si>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</si>
  <si>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</si>
  <si>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</si>
  <si>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</si>
  <si>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</si>
  <si>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</si>
  <si>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</si>
  <si>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</si>
  <si>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</si>
  <si>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</si>
  <si>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</si>
  <si>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</si>
  <si>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</si>
  <si>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</si>
  <si>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</si>
  <si>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</si>
  <si>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</si>
  <si>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</si>
  <si>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</si>
  <si>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</si>
  <si>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</si>
  <si>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</si>
  <si>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</si>
  <si>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</si>
  <si>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</si>
  <si>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</si>
  <si>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</si>
  <si>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</si>
  <si>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</si>
  <si>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</si>
  <si>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</si>
  <si>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</si>
  <si>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</si>
  <si>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</si>
  <si>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</si>
  <si>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</si>
  <si>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</si>
  <si>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</si>
  <si>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</si>
  <si>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</si>
  <si>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</si>
  <si>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</si>
  <si>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</si>
  <si>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</si>
  <si>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</si>
  <si>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</si>
  <si>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</si>
  <si>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</si>
  <si>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</si>
  <si>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</si>
  <si>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</si>
  <si>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</si>
  <si>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</si>
  <si>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</si>
  <si>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</si>
  <si>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</si>
  <si>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</si>
  <si>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</si>
  <si>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</si>
  <si>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</si>
  <si>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</si>
  <si>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</si>
  <si>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</si>
  <si>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</si>
  <si>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</si>
  <si>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</si>
  <si>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</si>
  <si>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</si>
  <si>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</si>
  <si>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</si>
  <si>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</si>
  <si>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</si>
  <si>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</si>
  <si>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</si>
  <si>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</si>
  <si>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</si>
  <si>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</si>
  <si>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</si>
  <si>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</si>
  <si>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</si>
  <si>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</si>
  <si>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</si>
  <si>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</si>
  <si>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</si>
  <si>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</si>
  <si>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</si>
  <si>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</si>
  <si>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</si>
  <si>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</si>
  <si>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</si>
  <si>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</si>
  <si>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</si>
  <si>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</si>
  <si>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</si>
  <si>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</si>
  <si>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</si>
  <si>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</si>
  <si>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</si>
  <si>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</si>
  <si>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</si>
  <si>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</si>
  <si>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</si>
  <si>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</si>
  <si>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</si>
  <si>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</si>
  <si>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</si>
  <si>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</si>
  <si>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</si>
  <si>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</si>
  <si>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</si>
  <si>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</si>
  <si>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</si>
  <si>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</si>
  <si>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</si>
  <si>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</si>
  <si>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</si>
  <si>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</si>
  <si>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</si>
  <si>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</si>
  <si>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</si>
  <si>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</si>
  <si>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</si>
  <si>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</si>
  <si>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</si>
  <si>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</si>
  <si>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</si>
  <si>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</si>
  <si>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</si>
  <si>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</si>
  <si>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</si>
  <si>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</si>
  <si>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</si>
  <si>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</si>
  <si>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</si>
  <si>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</si>
  <si>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</si>
  <si>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</si>
  <si>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</si>
  <si>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</si>
  <si>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</si>
  <si>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</si>
  <si>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</si>
  <si>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</si>
  <si>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</si>
  <si>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</si>
  <si>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</si>
  <si>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</si>
  <si>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</si>
  <si>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</si>
  <si>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</si>
  <si>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</si>
  <si>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</si>
  <si>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</si>
  <si>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</si>
  <si>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</si>
  <si>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</si>
  <si>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</si>
  <si>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</si>
  <si>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</si>
  <si>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</si>
  <si>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</si>
  <si>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</si>
  <si>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</si>
  <si>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</si>
  <si>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</si>
  <si>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</si>
  <si>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</si>
  <si>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</si>
  <si>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</si>
  <si>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</si>
  <si>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</si>
  <si>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</si>
  <si>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</si>
  <si>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</si>
  <si>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</si>
  <si>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</si>
  <si>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</si>
  <si>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</si>
  <si>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</si>
  <si>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</si>
  <si>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</si>
  <si>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</si>
  <si>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</si>
  <si>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</si>
  <si>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</si>
  <si>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</si>
  <si>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</si>
  <si>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</si>
  <si>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</si>
  <si>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</si>
  <si>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</si>
  <si>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</si>
  <si>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</si>
  <si>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</si>
  <si>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</si>
  <si>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</si>
  <si>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</si>
  <si>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</si>
  <si>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</si>
  <si>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</si>
  <si>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</si>
  <si>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</si>
  <si>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</si>
  <si>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</si>
  <si>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</si>
  <si>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</si>
  <si>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</si>
  <si>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</si>
  <si>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</si>
  <si>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</si>
  <si>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</si>
  <si>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</si>
  <si>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</si>
  <si>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</si>
  <si>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</si>
  <si>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</si>
  <si>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</si>
  <si>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</si>
  <si>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</si>
  <si>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</si>
  <si>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</si>
  <si>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</si>
  <si>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</si>
  <si>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</si>
  <si>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</si>
  <si>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</si>
  <si>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</si>
  <si>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</si>
  <si>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</si>
  <si>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</si>
  <si>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</si>
  <si>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</si>
  <si>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</si>
  <si>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</si>
  <si>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</si>
  <si>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</si>
  <si>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</si>
  <si>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</si>
  <si>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</si>
  <si>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</si>
  <si>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</si>
  <si>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</si>
  <si>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</si>
  <si>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</si>
  <si>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</si>
  <si>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</si>
  <si>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</si>
  <si>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</si>
  <si>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</si>
  <si>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</si>
  <si>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</si>
  <si>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</si>
  <si>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</si>
  <si>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</si>
  <si>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</si>
  <si>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</si>
  <si>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</si>
  <si>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</si>
  <si>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</si>
  <si>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</si>
  <si>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</si>
  <si>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</si>
  <si>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</si>
  <si>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</si>
  <si>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</si>
  <si>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</si>
  <si>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</si>
  <si>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</si>
  <si>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</si>
  <si>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</si>
  <si>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</si>
  <si>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</si>
  <si>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</si>
  <si>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</si>
  <si>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</si>
  <si>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</si>
  <si>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</si>
  <si>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</si>
  <si>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</si>
  <si>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</si>
  <si>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</si>
  <si>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</si>
  <si>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</si>
  <si>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</si>
  <si>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</si>
  <si>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</si>
  <si>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</si>
  <si>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</si>
  <si>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</si>
  <si>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</si>
  <si>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</si>
  <si>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</si>
  <si>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</si>
  <si>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</si>
  <si>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</si>
  <si>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</si>
  <si>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</si>
  <si>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</si>
  <si>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</si>
  <si>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</si>
  <si>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</si>
  <si>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</si>
  <si>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</si>
  <si>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</si>
  <si>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</si>
  <si>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</si>
  <si>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</si>
  <si>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</si>
  <si>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</si>
  <si>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</si>
  <si>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</si>
  <si>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</si>
  <si>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</si>
  <si>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</si>
  <si>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</si>
  <si>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</si>
  <si>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</si>
  <si>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</si>
  <si>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</si>
  <si>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</si>
  <si>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</si>
  <si>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</si>
  <si>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</si>
  <si>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</si>
  <si>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</si>
  <si>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</si>
  <si>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</si>
  <si>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</si>
  <si>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</si>
  <si>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</si>
  <si>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</si>
  <si>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</si>
  <si>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</si>
  <si>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</si>
  <si>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</si>
  <si>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</si>
  <si>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</si>
  <si>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</si>
  <si>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</si>
  <si>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</si>
  <si>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</si>
  <si>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</si>
  <si>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</si>
  <si>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</si>
  <si>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</si>
  <si>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</si>
  <si>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</si>
  <si>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</si>
  <si>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</si>
  <si>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</si>
  <si>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</si>
  <si>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</si>
  <si>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</si>
  <si>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</si>
  <si>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</si>
  <si>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</si>
  <si>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</si>
  <si>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</si>
  <si>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</si>
  <si>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</si>
  <si>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</si>
  <si>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</si>
  <si>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</si>
  <si>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</si>
  <si>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</si>
  <si>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</si>
  <si>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</si>
  <si>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</si>
  <si>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</si>
  <si>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</si>
  <si>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</si>
  <si>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</si>
  <si>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</si>
  <si>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</si>
  <si>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</si>
  <si>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</si>
  <si>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</si>
  <si>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</si>
  <si>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</si>
  <si>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</si>
  <si>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</si>
  <si>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</si>
  <si>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</si>
  <si>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</si>
  <si>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</si>
  <si>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</si>
  <si>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</si>
  <si>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</si>
  <si>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</si>
  <si>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</si>
  <si>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</si>
  <si>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</si>
  <si>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</si>
  <si>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</si>
  <si>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</si>
  <si>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</si>
  <si>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</si>
  <si>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</si>
  <si>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</si>
  <si>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</si>
  <si>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</si>
  <si>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</si>
  <si>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</si>
  <si>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</si>
  <si>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</si>
  <si>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</si>
  <si>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</si>
  <si>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</si>
  <si>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</si>
  <si>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</si>
  <si>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</si>
  <si>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</si>
  <si>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</si>
  <si>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</si>
  <si>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</si>
  <si>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</si>
  <si>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</si>
  <si>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</si>
  <si>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</si>
  <si>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</si>
  <si>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</si>
  <si>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</si>
  <si>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</si>
  <si>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</si>
  <si>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</si>
  <si>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</si>
  <si>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</si>
  <si>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</si>
  <si>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</si>
  <si>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</si>
  <si>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</si>
  <si>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</si>
  <si>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</si>
  <si>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</si>
  <si>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</si>
  <si>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</si>
  <si>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</si>
  <si>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</si>
  <si>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</si>
  <si>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</si>
  <si>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</si>
  <si>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</si>
  <si>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</si>
  <si>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</si>
  <si>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</si>
  <si>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</si>
  <si>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</si>
  <si>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</si>
  <si>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</si>
  <si>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</si>
  <si>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</si>
  <si>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</si>
  <si>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</si>
  <si>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</si>
  <si>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</si>
  <si>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</si>
  <si>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</si>
  <si>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</si>
  <si>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</si>
  <si>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</si>
  <si>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</si>
  <si>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</si>
  <si>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</si>
  <si>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</si>
  <si>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</si>
  <si>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</si>
  <si>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</si>
  <si>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</si>
  <si>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</si>
  <si>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</si>
  <si>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</si>
  <si>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</si>
  <si>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</si>
  <si>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</si>
  <si>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</si>
  <si>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</si>
  <si>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</si>
  <si>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</si>
  <si>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</si>
  <si>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</si>
  <si>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</si>
  <si>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</si>
  <si>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</si>
  <si>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</si>
  <si>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</si>
  <si>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</si>
  <si>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</si>
  <si>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</si>
  <si>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</si>
  <si>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</si>
  <si>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</si>
  <si>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</si>
  <si>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</si>
  <si>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</si>
  <si>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</si>
  <si>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</si>
  <si>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</si>
  <si>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</si>
  <si>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</si>
  <si>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</si>
  <si>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</si>
  <si>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</si>
  <si>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</si>
  <si>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</si>
  <si>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</si>
  <si>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</si>
  <si>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</si>
  <si>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</si>
  <si>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</si>
  <si>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</si>
  <si>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</si>
  <si>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</si>
  <si>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</si>
  <si>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</si>
  <si>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</si>
  <si>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</si>
  <si>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</si>
  <si>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</si>
  <si>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</si>
  <si>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</si>
  <si>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</si>
  <si>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</si>
  <si>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</si>
  <si>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</si>
  <si>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</si>
  <si>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</si>
  <si>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</si>
  <si>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</si>
  <si>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</si>
  <si>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</si>
  <si>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</si>
  <si>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</si>
  <si>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</si>
  <si>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</si>
  <si>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</si>
  <si>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</si>
  <si>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</si>
  <si>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</si>
  <si>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</si>
  <si>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</si>
  <si>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</si>
  <si>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</si>
  <si>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</si>
  <si>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</si>
  <si>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</si>
  <si>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</si>
  <si>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</si>
  <si>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</si>
  <si>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</si>
  <si>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</si>
  <si>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</si>
  <si>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</si>
  <si>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</si>
  <si>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</si>
  <si>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</si>
  <si>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</si>
  <si>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</si>
  <si>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</si>
  <si>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</si>
  <si>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</si>
  <si>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</si>
  <si>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</si>
  <si>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</si>
  <si>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</si>
  <si>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</si>
  <si>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</si>
  <si>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</si>
  <si>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</si>
  <si>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</si>
  <si>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</si>
  <si>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</si>
  <si>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</si>
  <si>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</si>
  <si>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</si>
  <si>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</si>
  <si>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</si>
  <si>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</si>
  <si>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</si>
  <si>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</si>
  <si>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</si>
  <si>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</si>
  <si>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</si>
  <si>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</si>
  <si>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</si>
  <si>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</si>
  <si>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</si>
  <si>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</si>
  <si>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</si>
  <si>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</si>
  <si>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</si>
  <si>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</si>
  <si>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</si>
  <si>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</si>
  <si>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</si>
  <si>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</si>
  <si>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</si>
  <si>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</si>
  <si>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</si>
  <si>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</si>
  <si>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</si>
  <si>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</si>
  <si>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</si>
  <si>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</si>
  <si>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</si>
  <si>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</si>
  <si>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</si>
  <si>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</si>
  <si>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</si>
  <si>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</si>
  <si>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</si>
  <si>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</si>
  <si>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</si>
  <si>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</si>
  <si>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</si>
  <si>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</si>
  <si>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</si>
  <si>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</si>
  <si>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</si>
  <si>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</si>
  <si>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</si>
  <si>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</si>
  <si>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</si>
  <si>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</si>
  <si>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</si>
  <si>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</si>
  <si>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</si>
  <si>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</si>
  <si>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</si>
  <si>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</si>
  <si>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</si>
  <si>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</si>
  <si>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</si>
  <si>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</si>
  <si>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</si>
  <si>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</si>
  <si>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</si>
  <si>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</si>
  <si>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</si>
  <si>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</si>
  <si>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</si>
  <si>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</si>
  <si>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</si>
  <si>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</si>
  <si>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</si>
  <si>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</si>
  <si>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</si>
  <si>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</si>
  <si>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</si>
  <si>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</si>
  <si>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</si>
  <si>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</si>
  <si>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</si>
  <si>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</si>
  <si>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</si>
  <si>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</si>
  <si>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</si>
  <si>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</si>
  <si>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</si>
  <si>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</si>
  <si>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</si>
  <si>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</si>
  <si>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</si>
  <si>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</si>
  <si>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</si>
  <si>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</si>
  <si>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</si>
  <si>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</si>
  <si>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</si>
  <si>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</si>
  <si>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</si>
  <si>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</si>
  <si>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</si>
  <si>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</si>
  <si>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</si>
  <si>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</si>
  <si>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</si>
  <si>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</si>
  <si>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</si>
  <si>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</si>
  <si>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</si>
  <si>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</si>
  <si>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</si>
  <si>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</si>
  <si>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</si>
  <si>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</si>
  <si>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</si>
  <si>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</si>
  <si>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</si>
  <si>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</si>
  <si>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</si>
  <si>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</si>
  <si>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</si>
  <si>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</si>
  <si>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</si>
  <si>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</si>
  <si>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</si>
  <si>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</si>
  <si>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</si>
  <si>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</si>
  <si>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</si>
  <si>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</si>
  <si>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</si>
  <si>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</si>
  <si>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</si>
  <si>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</si>
  <si>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</si>
  <si>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</si>
  <si>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</si>
  <si>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</si>
  <si>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</si>
  <si>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</si>
  <si>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</si>
  <si>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</si>
  <si>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</si>
  <si>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</si>
  <si>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</si>
  <si>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</si>
  <si>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</si>
  <si>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</si>
  <si>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</si>
  <si>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</si>
  <si>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</si>
  <si>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</si>
  <si>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</si>
  <si>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</si>
  <si>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</si>
  <si>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</si>
  <si>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</si>
  <si>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</si>
  <si>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</si>
  <si>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</si>
  <si>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</si>
  <si>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</si>
  <si>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</si>
  <si>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</si>
  <si>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</si>
  <si>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</si>
  <si>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</si>
  <si>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</si>
  <si>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</si>
  <si>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</si>
  <si>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</si>
  <si>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</si>
  <si>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</si>
  <si>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</si>
  <si>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</si>
  <si>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</si>
  <si>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</si>
  <si>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</si>
  <si>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</si>
  <si>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</si>
  <si>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</si>
  <si>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</si>
  <si>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</si>
  <si>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</si>
  <si>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</si>
  <si>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</si>
  <si>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</si>
  <si>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</si>
  <si>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</si>
  <si>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</si>
  <si>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</si>
  <si>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</si>
  <si>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</si>
  <si>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</si>
  <si>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</si>
  <si>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</si>
  <si>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</si>
  <si>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</si>
  <si>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</si>
  <si>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</si>
  <si>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</si>
  <si>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</si>
  <si>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</si>
  <si>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</si>
  <si>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</si>
  <si>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</si>
  <si>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</si>
  <si>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</si>
  <si>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</si>
  <si>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</si>
  <si>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</si>
  <si>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</si>
  <si>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</si>
  <si>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</si>
  <si>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</si>
  <si>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</si>
  <si>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</si>
  <si>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</si>
  <si>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</si>
  <si>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</si>
  <si>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</si>
  <si>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</si>
  <si>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</si>
  <si>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</si>
  <si>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</si>
  <si>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</si>
  <si>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</si>
  <si>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</si>
  <si>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</si>
  <si>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</si>
  <si>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</si>
  <si>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</si>
  <si>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</si>
  <si>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</si>
  <si>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</si>
  <si>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</si>
  <si>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</si>
  <si>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</si>
  <si>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</si>
  <si>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</si>
  <si>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</si>
  <si>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</si>
  <si>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</si>
  <si>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</si>
  <si>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</si>
  <si>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</si>
  <si>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</si>
  <si>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</si>
  <si>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</si>
  <si>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</si>
  <si>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</si>
  <si>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</si>
  <si>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</si>
  <si>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</si>
  <si>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</si>
  <si>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</si>
  <si>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</si>
  <si>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</si>
  <si>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</si>
  <si>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</si>
  <si>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</si>
  <si>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</si>
  <si>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</si>
  <si>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</si>
  <si>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</si>
  <si>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</si>
  <si>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</si>
  <si>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</si>
  <si>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</si>
  <si>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</si>
  <si>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</si>
  <si>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</si>
  <si>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</si>
  <si>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</si>
  <si>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</si>
  <si>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</si>
  <si>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</si>
  <si>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</si>
  <si>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</si>
  <si>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</si>
  <si>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</si>
  <si>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</si>
  <si>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</si>
  <si>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</si>
  <si>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</si>
  <si>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</si>
  <si>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</si>
  <si>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</si>
  <si>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</si>
  <si>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</si>
  <si>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</si>
  <si>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</si>
  <si>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</si>
  <si>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</si>
  <si>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</si>
  <si>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</si>
  <si>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</si>
  <si>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</si>
  <si>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</si>
  <si>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</si>
  <si>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</si>
  <si>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</si>
  <si>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</si>
  <si>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</si>
  <si>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</si>
  <si>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</si>
  <si>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</si>
  <si>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</si>
  <si>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</si>
  <si>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</si>
  <si>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</si>
  <si>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</si>
  <si>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</si>
  <si>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</si>
  <si>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</si>
  <si>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</si>
  <si>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</si>
  <si>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</si>
  <si>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</si>
  <si>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</si>
  <si>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</si>
  <si>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</si>
  <si>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</si>
  <si>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</si>
  <si>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</si>
  <si>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</si>
  <si>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</si>
  <si>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</si>
  <si>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</si>
  <si>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</si>
  <si>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</si>
  <si>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</si>
  <si>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</si>
  <si>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</si>
  <si>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</si>
  <si>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</si>
  <si>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</si>
  <si>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</si>
  <si>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</si>
  <si>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</si>
  <si>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</si>
  <si>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</si>
  <si>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</si>
  <si>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</si>
  <si>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</si>
  <si>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</si>
  <si>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</si>
  <si>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</si>
  <si>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</si>
  <si>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</si>
  <si>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</si>
  <si>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</si>
  <si>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</si>
  <si>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</si>
  <si>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</si>
  <si>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</si>
  <si>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</si>
  <si>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</si>
  <si>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</si>
  <si>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</si>
  <si>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</si>
  <si>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</si>
  <si>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</si>
  <si>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</si>
  <si>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</si>
  <si>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</si>
  <si>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</si>
  <si>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</si>
  <si>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</si>
  <si>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</si>
  <si>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</si>
  <si>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</si>
  <si>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</si>
  <si>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</si>
  <si>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</si>
  <si>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</si>
  <si>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</si>
  <si>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</si>
  <si>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</si>
  <si>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</si>
  <si>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</si>
  <si>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</si>
  <si>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</si>
  <si>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</si>
  <si>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</si>
  <si>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</si>
  <si>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</si>
  <si>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</si>
  <si>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</si>
  <si>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</si>
  <si>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</si>
  <si>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</si>
  <si>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</si>
  <si>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</si>
  <si>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</si>
  <si>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</si>
  <si>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</si>
  <si>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</si>
  <si>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</si>
  <si>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</si>
  <si>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</si>
  <si>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</si>
  <si>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</si>
  <si>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</si>
  <si>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</si>
  <si>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</si>
  <si>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</si>
  <si>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</si>
  <si>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</si>
  <si>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</si>
  <si>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</si>
  <si>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</si>
  <si>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</si>
  <si>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</si>
  <si>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</si>
  <si>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</si>
  <si>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</si>
  <si>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</si>
  <si>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</si>
  <si>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</si>
  <si>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</si>
  <si>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</si>
  <si>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</si>
  <si>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</si>
  <si>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</si>
  <si>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</si>
  <si>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</si>
  <si>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</si>
  <si>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</si>
  <si>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</si>
  <si>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</si>
  <si>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</si>
  <si>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</si>
  <si>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</si>
  <si>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</si>
  <si>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</si>
  <si>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</si>
  <si>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</si>
  <si>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</si>
  <si>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</si>
  <si>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</si>
  <si>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</si>
  <si>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</si>
  <si>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</si>
  <si>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</si>
  <si>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</si>
  <si>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</si>
  <si>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</si>
  <si>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</si>
  <si>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</si>
  <si>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</si>
  <si>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</si>
  <si>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</si>
  <si>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</si>
  <si>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</si>
  <si>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</si>
  <si>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</si>
  <si>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</si>
  <si>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</si>
  <si>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</si>
  <si>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</si>
  <si>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</si>
  <si>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</si>
  <si>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</si>
  <si>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</si>
  <si>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</si>
  <si>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</si>
  <si>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</si>
  <si>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</si>
  <si>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</si>
  <si>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</si>
  <si>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</si>
  <si>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</si>
  <si>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</si>
  <si>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</si>
  <si>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</si>
  <si>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</si>
  <si>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</si>
  <si>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</si>
  <si>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</si>
  <si>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</si>
  <si>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</si>
  <si>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</si>
  <si>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</si>
  <si>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</si>
  <si>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</si>
  <si>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</si>
  <si>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</si>
  <si>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</si>
  <si>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</si>
  <si>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</si>
  <si>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</si>
  <si>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</si>
  <si>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</si>
  <si>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</si>
  <si>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</si>
  <si>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</si>
  <si>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</si>
  <si>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</si>
  <si>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</si>
  <si>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</si>
  <si>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</si>
  <si>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</si>
  <si>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</si>
  <si>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</si>
  <si>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</si>
  <si>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</si>
  <si>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</si>
  <si>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</si>
  <si>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</si>
  <si>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</si>
  <si>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</si>
  <si>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</si>
  <si>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</si>
  <si>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</si>
  <si>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</si>
  <si>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</si>
  <si>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</si>
  <si>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</si>
  <si>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</si>
  <si>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</si>
  <si>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</si>
  <si>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</si>
  <si>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</si>
  <si>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</si>
  <si>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</si>
  <si>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</si>
  <si>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</si>
  <si>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</si>
  <si>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</si>
  <si>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</si>
  <si>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</si>
  <si>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</si>
  <si>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</si>
  <si>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</si>
  <si>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</si>
  <si>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</si>
  <si>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</si>
  <si>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</si>
  <si>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</si>
  <si>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</si>
  <si>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</si>
  <si>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</si>
  <si>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</si>
  <si>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</si>
  <si>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</si>
  <si>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</si>
  <si>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</si>
  <si>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</si>
  <si>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</si>
  <si>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</si>
  <si>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</si>
  <si>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</si>
  <si>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</si>
  <si>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</si>
  <si>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</si>
  <si>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</si>
  <si>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</si>
  <si>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</si>
  <si>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</si>
  <si>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</si>
  <si>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</si>
  <si>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</si>
  <si>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</si>
  <si>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</si>
  <si>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</si>
  <si>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</si>
  <si>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</si>
  <si>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</si>
  <si>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</si>
  <si>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</si>
  <si>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</si>
  <si>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</si>
  <si>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</si>
  <si>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</si>
  <si>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</si>
  <si>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</si>
  <si>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</si>
  <si>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</si>
  <si>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</si>
  <si>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</si>
  <si>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</si>
  <si>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</si>
  <si>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</si>
  <si>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</si>
  <si>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</si>
  <si>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</si>
  <si>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</si>
  <si>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</si>
  <si>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</si>
  <si>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</si>
  <si>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</si>
  <si>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</si>
  <si>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</si>
  <si>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</si>
  <si>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</si>
  <si>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</si>
  <si>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</si>
  <si>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</si>
  <si>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</si>
  <si>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</si>
  <si>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</si>
  <si>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</si>
  <si>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</si>
  <si>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</si>
  <si>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</si>
  <si>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</si>
  <si>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</si>
  <si>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</si>
  <si>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</si>
  <si>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</si>
  <si>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</si>
  <si>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</si>
  <si>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</si>
  <si>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</si>
  <si>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</si>
  <si>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</si>
  <si>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</si>
  <si>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</si>
  <si>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</si>
  <si>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</si>
  <si>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</si>
  <si>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</si>
  <si>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</si>
  <si>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</si>
  <si>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</si>
  <si>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</si>
  <si>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</si>
  <si>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</si>
  <si>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</si>
  <si>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</si>
  <si>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</si>
  <si>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</si>
  <si>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</si>
  <si>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</si>
  <si>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</si>
  <si>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</si>
  <si>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</si>
  <si>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</si>
  <si>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</si>
  <si>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</si>
  <si>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</si>
  <si>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</si>
  <si>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</si>
  <si>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</si>
  <si>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</si>
  <si>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</si>
  <si>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</si>
  <si>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</si>
  <si>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</si>
  <si>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</si>
  <si>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</si>
  <si>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</si>
  <si>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</si>
  <si>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</si>
  <si>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</si>
  <si>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</si>
  <si>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</si>
  <si>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</si>
  <si>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</si>
  <si>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</si>
  <si>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</si>
  <si>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</si>
  <si>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</si>
  <si>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</si>
  <si>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</si>
  <si>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</si>
  <si>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</si>
  <si>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</si>
  <si>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</si>
  <si>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</si>
  <si>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</si>
  <si>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</si>
  <si>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</si>
  <si>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</si>
  <si>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</si>
  <si>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</si>
  <si>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</si>
  <si>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</si>
  <si>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</si>
  <si>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</si>
  <si>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</si>
  <si>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</si>
  <si>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</si>
  <si>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</si>
  <si>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</si>
  <si>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</si>
  <si>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</si>
  <si>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</si>
  <si>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</si>
  <si>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</si>
  <si>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</si>
  <si>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</si>
  <si>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</si>
  <si>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</si>
  <si>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</si>
  <si>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</si>
  <si>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</si>
  <si>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</si>
  <si>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</si>
  <si>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</si>
  <si>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</si>
  <si>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</si>
  <si>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</si>
  <si>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</si>
  <si>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</si>
  <si>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</si>
  <si>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</si>
  <si>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</si>
  <si>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</si>
  <si>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</si>
  <si>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</si>
  <si>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</si>
  <si>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</si>
  <si>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</si>
  <si>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</si>
  <si>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</si>
  <si>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</si>
  <si>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</si>
  <si>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</si>
  <si>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</si>
  <si>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</si>
  <si>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</si>
  <si>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</si>
  <si>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</si>
  <si>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</si>
  <si>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</si>
  <si>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</si>
  <si>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</si>
  <si>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</si>
  <si>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</si>
  <si>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</si>
  <si>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</si>
  <si>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</si>
  <si>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</si>
  <si>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</si>
  <si>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</si>
  <si>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</si>
  <si>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</si>
  <si>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</si>
  <si>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</si>
  <si>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</si>
  <si>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</si>
  <si>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</si>
  <si>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</si>
  <si>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</si>
  <si>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</si>
  <si>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</si>
  <si>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</si>
  <si>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</si>
  <si>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</si>
  <si>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</si>
  <si>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</si>
  <si>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</si>
  <si>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</si>
  <si>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</si>
  <si>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</si>
  <si>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</si>
  <si>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</si>
  <si>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</si>
  <si>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</si>
  <si>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</si>
  <si>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</si>
  <si>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</si>
  <si>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</si>
  <si>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</si>
  <si>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</si>
  <si>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</si>
  <si>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</si>
  <si>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</si>
  <si>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</si>
  <si>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</si>
  <si>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</si>
  <si>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</si>
  <si>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</si>
  <si>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</si>
  <si>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</si>
  <si>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</si>
  <si>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</si>
  <si>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</si>
  <si>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</si>
  <si>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</si>
  <si>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</si>
  <si>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</si>
  <si>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</si>
  <si>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</si>
  <si>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</si>
  <si>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</si>
  <si>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</si>
  <si>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</si>
  <si>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</si>
  <si>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</si>
  <si>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</si>
  <si>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</si>
  <si>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</si>
  <si>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</si>
  <si>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</si>
  <si>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</si>
  <si>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</si>
  <si>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</si>
  <si>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</si>
  <si>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</si>
  <si>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</si>
  <si>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</si>
  <si>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</si>
  <si>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</si>
  <si>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</si>
  <si>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</si>
  <si>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</si>
  <si>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</si>
  <si>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</si>
  <si>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</si>
  <si>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</si>
  <si>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</si>
  <si>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</si>
  <si>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</si>
  <si>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</si>
  <si>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</si>
  <si>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</si>
  <si>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</si>
  <si>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</si>
  <si>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</si>
  <si>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</si>
  <si>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</si>
  <si>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</si>
  <si>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</si>
  <si>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</si>
  <si>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</si>
  <si>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</si>
  <si>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</si>
  <si>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</si>
  <si>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</si>
  <si>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</si>
  <si>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</si>
  <si>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</si>
  <si>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</si>
  <si>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</si>
  <si>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</si>
  <si>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</si>
  <si>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</si>
  <si>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</si>
  <si>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</si>
  <si>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</si>
  <si>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</si>
  <si>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</si>
  <si>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</si>
  <si>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</si>
  <si>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</si>
  <si>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</si>
  <si>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</si>
  <si>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</si>
  <si>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</si>
  <si>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</si>
  <si>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</si>
  <si>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</si>
  <si>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</si>
  <si>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</si>
  <si>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</si>
  <si>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</si>
  <si>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</si>
  <si>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</si>
  <si>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</si>
  <si>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</si>
  <si>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</si>
  <si>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</si>
  <si>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</si>
  <si>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</si>
  <si>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</si>
  <si>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</si>
  <si>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</si>
  <si>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</si>
  <si>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</si>
  <si>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</si>
  <si>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</si>
  <si>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</si>
  <si>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</si>
  <si>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</si>
  <si>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</si>
  <si>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</si>
  <si>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</si>
  <si>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</si>
  <si>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</si>
  <si>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</si>
  <si>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</si>
  <si>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</si>
  <si>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</si>
  <si>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</si>
  <si>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</si>
  <si>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</si>
  <si>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</si>
  <si>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</si>
  <si>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</si>
  <si>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</si>
  <si>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</si>
  <si>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</si>
  <si>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</si>
  <si>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</si>
  <si>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</si>
  <si>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</si>
  <si>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</si>
  <si>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</si>
  <si>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</si>
  <si>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</si>
  <si>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</si>
  <si>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</si>
  <si>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</si>
  <si>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</si>
  <si>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</si>
  <si>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</si>
  <si>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</si>
  <si>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</si>
  <si>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</si>
  <si>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</si>
  <si>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</si>
  <si>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</si>
  <si>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</si>
  <si>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</si>
  <si>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</si>
  <si>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</si>
  <si>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</si>
  <si>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</si>
  <si>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</si>
  <si>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</si>
  <si>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</si>
  <si>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</si>
  <si>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</si>
  <si>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</si>
  <si>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</si>
  <si>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</si>
  <si>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</si>
  <si>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</si>
  <si>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</si>
  <si>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</si>
  <si>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</si>
  <si>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</si>
  <si>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</si>
  <si>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</si>
  <si>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</si>
  <si>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</si>
  <si>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</si>
  <si>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</si>
  <si>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</si>
  <si>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</si>
  <si>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</si>
  <si>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</si>
  <si>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</si>
  <si>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</si>
  <si>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</si>
  <si>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</si>
  <si>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</si>
  <si>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</si>
  <si>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</si>
  <si>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</si>
  <si>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</si>
  <si>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</si>
  <si>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</si>
  <si>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</si>
  <si>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</si>
  <si>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</si>
  <si>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</si>
  <si>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</si>
  <si>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</si>
  <si>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</si>
  <si>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</si>
  <si>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</si>
  <si>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</si>
  <si>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</si>
  <si>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</si>
  <si>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</si>
  <si>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</si>
  <si>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</si>
  <si>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</si>
  <si>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</si>
  <si>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</si>
  <si>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</si>
  <si>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</si>
  <si>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</si>
  <si>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</si>
  <si>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</si>
  <si>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</si>
  <si>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</si>
  <si>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</si>
  <si>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</si>
  <si>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</si>
  <si>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</si>
  <si>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</si>
  <si>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</si>
  <si>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</si>
  <si>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</si>
  <si>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</si>
  <si>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</si>
  <si>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</si>
  <si>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</si>
  <si>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</si>
  <si>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</si>
  <si>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</si>
  <si>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</si>
  <si>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</si>
  <si>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</si>
  <si>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</si>
  <si>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</si>
  <si>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</si>
  <si>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</si>
  <si>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</si>
  <si>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</si>
  <si>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</si>
  <si>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</si>
  <si>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</si>
  <si>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</si>
  <si>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</si>
  <si>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</si>
  <si>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</si>
  <si>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</si>
  <si>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</si>
  <si>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</si>
  <si>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</si>
  <si>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</si>
  <si>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</si>
  <si>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</si>
  <si>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</si>
  <si>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</si>
  <si>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</si>
  <si>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</si>
  <si>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</si>
  <si>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</si>
  <si>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</si>
  <si>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</si>
  <si>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</si>
  <si>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</si>
  <si>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</si>
  <si>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</si>
  <si>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</si>
  <si>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</si>
  <si>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</si>
  <si>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</si>
  <si>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</si>
  <si>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</si>
  <si>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</si>
  <si>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</si>
  <si>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</si>
  <si>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</si>
  <si>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</si>
  <si>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</si>
  <si>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</si>
  <si>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</si>
  <si>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</si>
  <si>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</si>
  <si>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</si>
  <si>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</si>
  <si>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</si>
  <si>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</si>
  <si>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</si>
  <si>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</si>
  <si>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</si>
  <si>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</si>
  <si>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</si>
  <si>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</si>
  <si>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</si>
  <si>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</si>
  <si>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</si>
  <si>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</si>
  <si>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</si>
  <si>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</si>
  <si>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</si>
  <si>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</si>
  <si>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</si>
  <si>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</si>
  <si>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</si>
  <si>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</si>
  <si>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</si>
  <si>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</si>
  <si>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</si>
  <si>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</si>
  <si>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</si>
  <si>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</si>
  <si>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</si>
  <si>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</si>
  <si>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</si>
  <si>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</si>
  <si>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</si>
  <si>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</si>
  <si>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</si>
  <si>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</si>
  <si>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</si>
  <si>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</si>
  <si>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</si>
  <si>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</si>
  <si>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</si>
  <si>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</si>
  <si>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</si>
  <si>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</si>
  <si>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</si>
  <si>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</si>
  <si>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</si>
  <si>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</si>
  <si>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</si>
  <si>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</si>
  <si>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</si>
  <si>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</si>
  <si>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</si>
  <si>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</si>
  <si>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</si>
  <si>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</si>
  <si>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</si>
  <si>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</si>
  <si>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</si>
  <si>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</si>
  <si>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</si>
  <si>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</si>
  <si>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</si>
  <si>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</si>
  <si>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</si>
  <si>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</si>
  <si>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</si>
  <si>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</si>
  <si>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</si>
  <si>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</si>
  <si>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</si>
  <si>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</si>
  <si>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</si>
  <si>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</si>
  <si>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</si>
  <si>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</si>
  <si>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</si>
  <si>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</si>
  <si>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</si>
  <si>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</si>
  <si>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</si>
  <si>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</si>
  <si>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</si>
  <si>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</si>
  <si>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</si>
  <si>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</si>
  <si>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</si>
  <si>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</si>
  <si>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</si>
  <si>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</si>
  <si>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</si>
  <si>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</si>
  <si>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</si>
  <si>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</si>
  <si>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</si>
  <si>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</si>
  <si>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</si>
  <si>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</si>
  <si>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</si>
  <si>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</si>
  <si>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</si>
  <si>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</si>
  <si>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</si>
  <si>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</si>
  <si>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</si>
  <si>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</si>
  <si>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</si>
  <si>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</si>
  <si>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</si>
  <si>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</si>
  <si>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</si>
  <si>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</si>
  <si>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</si>
  <si>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</si>
  <si>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</si>
  <si>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</si>
  <si>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</si>
  <si>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</si>
  <si>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</si>
  <si>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</si>
  <si>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</si>
  <si>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</si>
  <si>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</si>
  <si>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</si>
  <si>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</si>
  <si>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</si>
  <si>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</si>
  <si>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</si>
  <si>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</si>
  <si>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</si>
  <si>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</si>
  <si>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</si>
  <si>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</si>
  <si>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</si>
  <si>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</si>
  <si>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</si>
  <si>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</si>
  <si>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</si>
  <si>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</si>
  <si>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</si>
  <si>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</si>
  <si>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</si>
  <si>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</si>
  <si>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</si>
  <si>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</si>
  <si>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</si>
  <si>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</si>
  <si>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</si>
  <si>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</si>
  <si>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</si>
  <si>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</si>
  <si>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</si>
  <si>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</si>
  <si>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</si>
  <si>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</si>
  <si>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</si>
  <si>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</si>
  <si>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</si>
  <si>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</si>
  <si>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</si>
  <si>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</si>
  <si>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</si>
  <si>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</si>
  <si>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</si>
  <si>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</si>
  <si>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</si>
  <si>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</si>
  <si>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</si>
  <si>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</si>
  <si>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</si>
  <si>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</si>
  <si>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</si>
  <si>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</si>
  <si>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</si>
  <si>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</si>
  <si>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</si>
  <si>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</si>
  <si>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</si>
  <si>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</si>
  <si>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</si>
  <si>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</si>
  <si>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</si>
  <si>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</si>
  <si>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</si>
  <si>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</si>
  <si>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</si>
  <si>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</si>
  <si>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</si>
  <si>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</si>
  <si>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</si>
  <si>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</si>
  <si>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</si>
  <si>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</si>
  <si>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</si>
  <si>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</si>
  <si>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</si>
  <si>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</si>
  <si>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</si>
  <si>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</si>
  <si>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</si>
  <si>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</si>
  <si>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</si>
  <si>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</si>
  <si>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</si>
  <si>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</si>
  <si>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</si>
  <si>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</si>
  <si>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</si>
  <si>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</si>
  <si>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</si>
  <si>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</si>
  <si>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</si>
  <si>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</si>
  <si>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</si>
  <si>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</si>
  <si>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</si>
  <si>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</si>
  <si>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</si>
  <si>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</si>
  <si>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</si>
  <si>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</si>
  <si>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</si>
  <si>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</si>
  <si>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</si>
  <si>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</si>
  <si>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</si>
  <si>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</si>
  <si>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</si>
  <si>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</si>
  <si>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</si>
  <si>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</si>
  <si>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</si>
  <si>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</si>
  <si>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</si>
  <si>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</si>
  <si>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</si>
  <si>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</si>
  <si>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</si>
  <si>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</si>
  <si>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</si>
  <si>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</si>
  <si>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</si>
  <si>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</si>
  <si>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</si>
  <si>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</si>
  <si>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</si>
  <si>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</si>
  <si>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</si>
  <si>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</si>
  <si>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</si>
  <si>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</si>
  <si>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</si>
  <si>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</si>
  <si>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</si>
  <si>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</si>
  <si>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</si>
  <si>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</si>
  <si>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</si>
  <si>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</si>
  <si>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</si>
  <si>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</si>
  <si>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</si>
  <si>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</si>
  <si>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</si>
  <si>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</si>
  <si>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</si>
  <si>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</si>
  <si>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</si>
  <si>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</si>
  <si>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</si>
  <si>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</si>
  <si>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</si>
  <si>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</si>
  <si>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</si>
  <si>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</si>
  <si>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</si>
  <si>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</si>
  <si>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</si>
  <si>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</si>
  <si>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</si>
  <si>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</si>
  <si>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</si>
  <si>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</si>
  <si>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</si>
  <si>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</si>
  <si>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</si>
  <si>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</si>
  <si>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</si>
  <si>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</si>
  <si>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</si>
  <si>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</si>
  <si>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</si>
  <si>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</si>
  <si>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</si>
  <si>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</si>
  <si>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</si>
  <si>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</si>
  <si>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</si>
  <si>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</si>
  <si>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</si>
  <si>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</si>
  <si>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</si>
  <si>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</si>
  <si>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</si>
  <si>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</si>
  <si>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</si>
  <si>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</si>
  <si>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</si>
  <si>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</si>
  <si>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</si>
  <si>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</si>
  <si>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</si>
  <si>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</si>
  <si>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</si>
  <si>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</si>
  <si>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</si>
  <si>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</si>
  <si>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</si>
  <si>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</si>
  <si>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</si>
  <si>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</si>
  <si>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</si>
  <si>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</si>
  <si>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</si>
  <si>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</si>
  <si>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</si>
  <si>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</si>
  <si>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</si>
  <si>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</si>
  <si>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</si>
  <si>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</si>
  <si>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</si>
  <si>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</si>
  <si>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</si>
  <si>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</si>
  <si>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</si>
  <si>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</si>
  <si>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</si>
  <si>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</si>
  <si>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</si>
  <si>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</si>
  <si>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</si>
  <si>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</si>
  <si>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</si>
  <si>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</si>
  <si>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</si>
  <si>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</si>
  <si>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</si>
  <si>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</si>
  <si>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</si>
  <si>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</si>
  <si>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</si>
  <si>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</si>
  <si>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</si>
  <si>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</si>
  <si>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</si>
  <si>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</si>
  <si>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</si>
  <si>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</si>
  <si>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</si>
  <si>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</si>
  <si>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</si>
  <si>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</si>
  <si>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</si>
  <si>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</si>
  <si>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</si>
  <si>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</si>
  <si>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</si>
  <si>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</si>
  <si>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</si>
  <si>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</si>
  <si>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</si>
  <si>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</si>
  <si>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</si>
  <si>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</si>
  <si>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</si>
  <si>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</si>
  <si>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</si>
  <si>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</si>
  <si>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</si>
  <si>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</si>
  <si>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</si>
  <si>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</si>
  <si>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</si>
  <si>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</si>
  <si>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</si>
  <si>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</si>
  <si>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</si>
  <si>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</si>
  <si>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</si>
  <si>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</si>
  <si>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</si>
  <si>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</si>
  <si>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</si>
  <si>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</si>
  <si>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</si>
  <si>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</si>
  <si>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</si>
  <si>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</si>
  <si>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</si>
  <si>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</si>
  <si>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</si>
  <si>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</si>
  <si>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</si>
  <si>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</si>
  <si>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</si>
  <si>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</si>
  <si>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</si>
  <si>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</si>
  <si>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</si>
  <si>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</si>
  <si>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</si>
  <si>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</si>
  <si>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</si>
  <si>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</si>
  <si>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</si>
  <si>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</si>
  <si>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</si>
  <si>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</si>
  <si>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</si>
  <si>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</si>
  <si>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</si>
  <si>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</si>
  <si>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</si>
  <si>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</si>
  <si>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</si>
  <si>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</si>
  <si>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</si>
  <si>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</si>
  <si>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</si>
  <si>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</si>
  <si>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</si>
  <si>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</si>
  <si>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</si>
  <si>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</si>
  <si>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</si>
  <si>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</si>
  <si>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</si>
  <si>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</si>
  <si>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</si>
  <si>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</si>
  <si>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</si>
  <si>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</si>
  <si>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</si>
  <si>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</si>
  <si>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</si>
  <si>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</si>
  <si>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</si>
  <si>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</si>
  <si>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</si>
  <si>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</si>
  <si>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</si>
  <si>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</si>
  <si>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</si>
  <si>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</si>
  <si>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</si>
  <si>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</si>
  <si>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</si>
  <si>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</si>
  <si>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</si>
  <si>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</si>
  <si>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</si>
  <si>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</si>
  <si>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</si>
  <si>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</si>
  <si>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</si>
  <si>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</si>
  <si>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</si>
  <si>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</si>
  <si>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</si>
  <si>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</si>
  <si>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</si>
  <si>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</si>
  <si>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</si>
  <si>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</si>
  <si>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</si>
  <si>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</si>
  <si>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</si>
  <si>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</si>
  <si>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</si>
  <si>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</si>
  <si>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</si>
  <si>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</si>
  <si>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</si>
  <si>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</si>
  <si>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</si>
  <si>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</si>
  <si>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</si>
  <si>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</si>
  <si>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</si>
  <si>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</si>
  <si>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</si>
  <si>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</si>
  <si>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</si>
  <si>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</si>
  <si>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</si>
  <si>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</si>
  <si>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</si>
  <si>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</si>
  <si>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</si>
  <si>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</si>
  <si>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</si>
  <si>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</si>
  <si>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</si>
  <si>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</si>
  <si>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</si>
  <si>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</si>
  <si>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</si>
  <si>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</si>
  <si>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</si>
  <si>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</si>
  <si>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</si>
  <si>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</si>
  <si>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</si>
  <si>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</si>
  <si>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</si>
  <si>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</si>
  <si>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</si>
  <si>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</si>
  <si>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</si>
  <si>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</si>
  <si>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</si>
  <si>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</si>
  <si>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</si>
  <si>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</si>
  <si>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</si>
  <si>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</si>
  <si>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</si>
  <si>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</si>
  <si>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</si>
  <si>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</si>
  <si>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</si>
  <si>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</si>
  <si>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</si>
  <si>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</si>
  <si>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</si>
  <si>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</si>
  <si>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</si>
  <si>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</si>
  <si>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</si>
  <si>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</si>
  <si>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</si>
  <si>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</si>
  <si>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</si>
  <si>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</si>
  <si>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</si>
  <si>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</si>
  <si>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</si>
  <si>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</si>
  <si>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</si>
  <si>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</si>
  <si>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</si>
  <si>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</si>
  <si>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</si>
  <si>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</si>
  <si>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</si>
  <si>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</si>
  <si>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</si>
  <si>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</si>
  <si>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</si>
  <si>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</si>
  <si>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</si>
  <si>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</si>
  <si>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</si>
  <si>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</si>
  <si>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</si>
  <si>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</si>
  <si>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</si>
  <si>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</si>
  <si>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</si>
  <si>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</si>
  <si>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</si>
  <si>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</si>
  <si>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</si>
  <si>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</si>
  <si>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</si>
  <si>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</si>
  <si>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</si>
  <si>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</si>
  <si>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</si>
  <si>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</si>
  <si>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</si>
  <si>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</si>
  <si>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</si>
  <si>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</si>
  <si>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</si>
  <si>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</si>
  <si>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</si>
  <si>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</si>
  <si>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</si>
  <si>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</si>
  <si>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</si>
  <si>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</si>
  <si>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</si>
  <si>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</si>
  <si>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</si>
  <si>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</si>
  <si>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</si>
  <si>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</si>
  <si>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</si>
  <si>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</si>
  <si>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</si>
  <si>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</si>
  <si>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</si>
  <si>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</si>
  <si>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</si>
  <si>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</si>
  <si>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</si>
  <si>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</si>
  <si>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</si>
  <si>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</si>
  <si>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</si>
  <si>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</si>
  <si>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</si>
  <si>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</si>
  <si>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</si>
  <si>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</si>
  <si>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</si>
  <si>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</si>
  <si>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</si>
  <si>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</si>
  <si>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</si>
  <si>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</si>
  <si>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</si>
  <si>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</si>
  <si>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</si>
  <si>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</si>
  <si>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</si>
  <si>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</si>
  <si>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</si>
  <si>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</si>
  <si>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</si>
  <si>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</si>
  <si>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</si>
  <si>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</si>
  <si>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</si>
  <si>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</si>
  <si>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</si>
  <si>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</si>
  <si>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</si>
  <si>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</si>
  <si>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</si>
  <si>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</si>
  <si>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</si>
  <si>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</si>
  <si>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</si>
  <si>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</si>
  <si>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</si>
  <si>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</si>
  <si>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</si>
  <si>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</si>
  <si>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</si>
  <si>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</si>
  <si>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</si>
  <si>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</si>
  <si>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</si>
  <si>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</si>
  <si>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</si>
  <si>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</si>
  <si>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</si>
  <si>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</si>
  <si>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</si>
  <si>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</si>
  <si>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</si>
  <si>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</si>
  <si>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</si>
  <si>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</si>
  <si>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</si>
  <si>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</si>
  <si>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</si>
  <si>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</si>
  <si>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</si>
  <si>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</si>
  <si>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</si>
  <si>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</si>
  <si>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</si>
  <si>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</si>
  <si>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</si>
  <si>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</si>
  <si>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</si>
  <si>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</si>
  <si>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</si>
  <si>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</si>
  <si>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</si>
  <si>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</si>
  <si>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</si>
  <si>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</si>
  <si>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</si>
  <si>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</si>
  <si>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</si>
  <si>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</si>
  <si>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</si>
  <si>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</si>
  <si>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</si>
  <si>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</si>
  <si>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</si>
  <si>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</si>
  <si>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</si>
  <si>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</si>
  <si>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</si>
  <si>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</si>
  <si>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</si>
  <si>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</si>
  <si>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</si>
  <si>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</si>
  <si>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</si>
  <si>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</si>
  <si>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</si>
  <si>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</si>
  <si>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</si>
  <si>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</si>
  <si>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</si>
  <si>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</si>
  <si>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</si>
  <si>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</si>
  <si>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</si>
  <si>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</si>
  <si>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</si>
  <si>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</si>
  <si>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</si>
  <si>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</si>
  <si>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</si>
  <si>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</si>
  <si>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</si>
  <si>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</si>
  <si>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</si>
  <si>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</si>
  <si>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</si>
  <si>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</si>
  <si>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</si>
  <si>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</si>
  <si>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</si>
  <si>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</si>
  <si>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</si>
  <si>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</si>
  <si>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</si>
  <si>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</si>
  <si>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</si>
  <si>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</si>
  <si>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</si>
  <si>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</si>
  <si>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</si>
  <si>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</si>
  <si>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</si>
  <si>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</si>
  <si>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</si>
  <si>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</si>
  <si>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</si>
  <si>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</si>
  <si>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</si>
  <si>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</si>
  <si>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</si>
  <si>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</si>
  <si>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</si>
  <si>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</si>
  <si>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</si>
  <si>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</si>
  <si>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</si>
  <si>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</si>
  <si>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</si>
  <si>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</si>
  <si>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</si>
  <si>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</si>
  <si>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</si>
  <si>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</si>
  <si>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</si>
  <si>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</si>
  <si>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</si>
  <si>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</si>
  <si>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</si>
  <si>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</si>
  <si>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</si>
  <si>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</si>
  <si>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</si>
  <si>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</si>
  <si>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</si>
  <si>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</si>
  <si>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</si>
  <si>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</si>
  <si>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</si>
  <si>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</si>
  <si>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</si>
  <si>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</si>
  <si>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</si>
  <si>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</si>
  <si>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</si>
  <si>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</si>
  <si>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</si>
  <si>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</si>
  <si>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</si>
  <si>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</si>
  <si>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</si>
  <si>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</si>
  <si>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</si>
  <si>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</si>
  <si>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</si>
  <si>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</si>
  <si>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</si>
  <si>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</si>
  <si>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</si>
  <si>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</si>
  <si>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</si>
  <si>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</si>
  <si>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</si>
  <si>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</si>
  <si>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</si>
  <si>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</si>
  <si>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</si>
  <si>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</si>
  <si>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</si>
  <si>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</si>
  <si>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</si>
  <si>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</si>
  <si>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</si>
  <si>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</si>
  <si>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</si>
  <si>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</si>
  <si>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</si>
  <si>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</si>
  <si>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</si>
  <si>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</si>
  <si>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</si>
  <si>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</si>
  <si>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</si>
  <si>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</si>
  <si>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</si>
  <si>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</si>
  <si>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</si>
  <si>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</si>
  <si>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</si>
  <si>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</si>
  <si>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</si>
  <si>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</si>
  <si>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</si>
  <si>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</si>
  <si>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</si>
  <si>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</si>
  <si>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</si>
  <si>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</si>
  <si>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</si>
  <si>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</si>
  <si>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</si>
  <si>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</si>
  <si>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</si>
  <si>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</si>
  <si>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</si>
  <si>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</si>
  <si>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</si>
  <si>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</si>
  <si>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</si>
  <si>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</si>
  <si>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</si>
  <si>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</si>
  <si>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</si>
  <si>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</si>
  <si>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</si>
  <si>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</si>
  <si>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</si>
  <si>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</si>
  <si>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</si>
  <si>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</si>
  <si>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</si>
  <si>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</si>
  <si>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</si>
  <si>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</si>
  <si>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</si>
  <si>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</si>
  <si>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</si>
  <si>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</si>
  <si>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</si>
  <si>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</si>
  <si>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</si>
  <si>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</si>
  <si>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</si>
  <si>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</si>
  <si>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</si>
  <si>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</si>
  <si>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</si>
  <si>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</si>
  <si>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</si>
  <si>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</si>
  <si>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</si>
  <si>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</si>
  <si>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</si>
  <si>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</si>
  <si>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</si>
  <si>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</si>
  <si>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</si>
  <si>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</si>
  <si>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</si>
  <si>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</si>
  <si>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</si>
  <si>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</si>
  <si>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</si>
  <si>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</si>
  <si>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</si>
  <si>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</si>
  <si>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</si>
  <si>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</si>
  <si>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</si>
  <si>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</si>
  <si>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</si>
  <si>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</si>
  <si>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</si>
  <si>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</si>
  <si>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</si>
  <si>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</si>
  <si>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</si>
  <si>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</si>
  <si>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</si>
  <si>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</si>
  <si>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</si>
  <si>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</si>
  <si>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</si>
  <si>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</si>
  <si>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</si>
  <si>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</si>
  <si>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</si>
  <si>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</si>
  <si>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</si>
  <si>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</si>
  <si>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</si>
  <si>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</si>
  <si>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</si>
  <si>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</si>
  <si>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</si>
  <si>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</si>
  <si>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</si>
  <si>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</si>
  <si>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</si>
  <si>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</si>
  <si>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</si>
  <si>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</si>
  <si>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</si>
  <si>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</si>
  <si>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</si>
  <si>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</si>
  <si>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</si>
  <si>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</si>
  <si>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</si>
  <si>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</si>
  <si>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</si>
  <si>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</si>
  <si>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</si>
  <si>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</si>
  <si>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</si>
  <si>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</si>
  <si>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</si>
  <si>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</si>
  <si>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</si>
  <si>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</si>
  <si>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</si>
  <si>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</si>
  <si>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</si>
  <si>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</si>
  <si>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</si>
  <si>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</si>
  <si>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</si>
  <si>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</si>
  <si>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</si>
  <si>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</si>
  <si>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</si>
  <si>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</si>
  <si>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</si>
  <si>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</si>
  <si>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</si>
  <si>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</si>
  <si>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</si>
  <si>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</si>
  <si>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</si>
  <si>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</si>
  <si>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</si>
  <si>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</si>
  <si>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</si>
  <si>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</si>
  <si>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</si>
  <si>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</si>
  <si>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</si>
  <si>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</si>
  <si>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</si>
  <si>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</si>
  <si>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</si>
  <si>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</si>
  <si>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</si>
  <si>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</si>
  <si>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</si>
  <si>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</si>
  <si>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</si>
  <si>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</si>
  <si>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</si>
  <si>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</si>
  <si>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</si>
  <si>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</si>
  <si>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</si>
  <si>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</si>
  <si>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</si>
  <si>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</si>
  <si>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</si>
  <si>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</si>
  <si>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</si>
  <si>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</si>
  <si>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</si>
  <si>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</si>
  <si>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</si>
  <si>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</si>
  <si>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</si>
  <si>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</si>
  <si>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</si>
  <si>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</si>
  <si>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</si>
  <si>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</si>
  <si>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</si>
  <si>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</si>
  <si>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</si>
  <si>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</si>
  <si>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</si>
  <si>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</si>
  <si>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</si>
  <si>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</si>
  <si>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</si>
  <si>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</si>
  <si>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</si>
  <si>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</si>
  <si>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</si>
  <si>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</si>
  <si>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</si>
  <si>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</si>
  <si>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</si>
  <si>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</si>
  <si>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</si>
  <si>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</si>
  <si>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</si>
  <si>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</si>
  <si>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</si>
  <si>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</si>
  <si>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</si>
  <si>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</si>
  <si>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</si>
  <si>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</si>
  <si>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</si>
  <si>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</si>
  <si>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</si>
  <si>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</si>
  <si>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</si>
  <si>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</si>
  <si>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</si>
  <si>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</si>
  <si>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</si>
  <si>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</si>
  <si>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</si>
  <si>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</si>
  <si>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</si>
  <si>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</si>
  <si>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</si>
  <si>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</si>
  <si>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</si>
  <si>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</si>
  <si>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</si>
  <si>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</si>
  <si>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</si>
  <si>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</si>
  <si>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</si>
  <si>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</si>
  <si>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</si>
  <si>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</si>
  <si>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</si>
  <si>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</si>
  <si>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</si>
  <si>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</si>
  <si>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</si>
  <si>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</si>
  <si>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</si>
  <si>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</si>
  <si>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</si>
  <si>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</si>
  <si>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</si>
  <si>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</si>
  <si>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</si>
  <si>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</si>
  <si>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</si>
  <si>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</si>
  <si>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</si>
  <si>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</si>
  <si>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</si>
  <si>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</si>
  <si>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</si>
  <si>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</si>
  <si>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</si>
  <si>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</si>
  <si>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</si>
  <si>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</si>
  <si>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</si>
  <si>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</si>
  <si>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</si>
  <si>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</si>
  <si>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</si>
  <si>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</si>
  <si>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</si>
  <si>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</si>
  <si>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</si>
  <si>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</si>
  <si>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</si>
  <si>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</si>
  <si>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</si>
  <si>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</si>
  <si>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</si>
  <si>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</si>
  <si>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</si>
  <si>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</si>
  <si>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</si>
  <si>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</si>
  <si>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</si>
  <si>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</si>
  <si>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</si>
  <si>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</si>
  <si>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</si>
  <si>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</si>
  <si>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</si>
  <si>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</si>
  <si>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</si>
  <si>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</si>
  <si>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</si>
  <si>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</si>
  <si>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</si>
  <si>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</si>
  <si>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</si>
  <si>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</si>
  <si>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</si>
  <si>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</si>
  <si>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</si>
  <si>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</si>
  <si>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</si>
  <si>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</si>
  <si>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</si>
  <si>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</si>
  <si>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</si>
  <si>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</si>
  <si>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</si>
  <si>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</si>
  <si>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</si>
  <si>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</si>
  <si>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</si>
  <si>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</si>
  <si>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</si>
  <si>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</si>
  <si>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</si>
  <si>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</si>
  <si>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</si>
  <si>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</si>
  <si>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</si>
  <si>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</si>
  <si>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</si>
  <si>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</si>
  <si>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</si>
  <si>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</si>
  <si>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</si>
  <si>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</si>
  <si>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</si>
  <si>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</si>
  <si>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</si>
  <si>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</si>
  <si>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</si>
  <si>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</si>
  <si>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</si>
  <si>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</si>
  <si>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</si>
  <si>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</si>
  <si>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</si>
  <si>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</si>
  <si>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</si>
  <si>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</si>
  <si>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</si>
  <si>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</si>
  <si>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</si>
  <si>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</si>
  <si>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</si>
  <si>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</si>
  <si>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</si>
  <si>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</si>
  <si>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</si>
  <si>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</si>
  <si>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</si>
  <si>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</si>
  <si>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</si>
  <si>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</si>
  <si>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</si>
  <si>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</si>
  <si>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</si>
  <si>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</si>
  <si>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</si>
  <si>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</si>
  <si>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</si>
  <si>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</si>
  <si>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</si>
  <si>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</si>
  <si>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</si>
  <si>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</si>
  <si>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</si>
  <si>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</si>
  <si>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</si>
  <si>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</si>
  <si>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</si>
  <si>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</si>
  <si>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</si>
  <si>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</si>
  <si>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</si>
  <si>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</si>
  <si>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</si>
  <si>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</si>
  <si>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</si>
  <si>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</si>
  <si>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</si>
  <si>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</si>
  <si>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</si>
  <si>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</si>
  <si>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</si>
  <si>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</si>
  <si>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</si>
  <si>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</si>
  <si>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</si>
  <si>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</si>
  <si>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</si>
  <si>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</si>
  <si>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</si>
  <si>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</si>
  <si>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</si>
  <si>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</si>
  <si>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</si>
  <si>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</si>
  <si>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</si>
  <si>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</si>
  <si>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</si>
  <si>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</si>
  <si>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</si>
  <si>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</si>
  <si>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</si>
  <si>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</si>
  <si>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</si>
  <si>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</si>
  <si>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</si>
  <si>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</si>
  <si>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</si>
  <si>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</si>
  <si>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</si>
  <si>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</si>
  <si>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</si>
  <si>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</si>
  <si>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</si>
  <si>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</si>
  <si>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</si>
  <si>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</si>
  <si>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</si>
  <si>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</si>
  <si>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</si>
  <si>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</si>
  <si>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</si>
  <si>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</si>
  <si>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</si>
  <si>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</si>
  <si>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</si>
  <si>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</si>
  <si>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</si>
  <si>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</si>
  <si>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</si>
  <si>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</si>
  <si>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</si>
  <si>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</si>
  <si>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</si>
  <si>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</si>
  <si>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</si>
  <si>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</si>
  <si>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</si>
  <si>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</si>
  <si>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</si>
  <si>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</si>
  <si>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</si>
  <si>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</si>
  <si>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</si>
  <si>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</si>
  <si>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</si>
  <si>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</si>
  <si>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</si>
  <si>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</si>
  <si>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</si>
  <si>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</si>
  <si>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</si>
  <si>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</si>
  <si>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</si>
  <si>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</si>
  <si>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</si>
  <si>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</si>
  <si>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</si>
  <si>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</si>
  <si>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</si>
  <si>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</si>
  <si>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</si>
  <si>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</si>
  <si>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</si>
  <si>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</si>
  <si>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</si>
  <si>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</si>
  <si>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</si>
  <si>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</si>
  <si>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</si>
  <si>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</si>
  <si>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</si>
  <si>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</si>
  <si>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</si>
  <si>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</si>
  <si>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</si>
  <si>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</si>
  <si>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</si>
  <si>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</si>
  <si>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</si>
  <si>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</si>
  <si>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</si>
  <si>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</si>
  <si>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</si>
  <si>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</si>
  <si>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</si>
  <si>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</si>
  <si>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</si>
  <si>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</si>
  <si>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</si>
  <si>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</si>
  <si>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</si>
  <si>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</si>
  <si>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</si>
  <si>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</si>
  <si>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</si>
  <si>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</si>
  <si>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</si>
  <si>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</si>
  <si>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</si>
  <si>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</si>
  <si>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</si>
  <si>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</si>
  <si>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</si>
  <si>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</si>
  <si>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</si>
  <si>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</si>
  <si>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</si>
  <si>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</si>
  <si>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</si>
  <si>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</si>
  <si>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</si>
  <si>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</si>
  <si>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</si>
  <si>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</si>
  <si>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</si>
  <si>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</si>
  <si>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</si>
  <si>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</si>
  <si>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</si>
  <si>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</si>
  <si>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</si>
  <si>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</si>
  <si>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</si>
  <si>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</si>
  <si>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</si>
  <si>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</si>
  <si>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</si>
  <si>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</si>
  <si>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</si>
  <si>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</si>
  <si>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</si>
  <si>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</si>
  <si>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</si>
  <si>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</si>
  <si>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</si>
  <si>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</si>
  <si>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</si>
  <si>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</si>
  <si>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</si>
  <si>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</si>
  <si>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</si>
  <si>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</si>
  <si>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</si>
  <si>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</si>
  <si>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</si>
  <si>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</si>
  <si>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</si>
  <si>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</si>
  <si>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</si>
  <si>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</si>
  <si>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</si>
  <si>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</si>
  <si>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</si>
  <si>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</si>
  <si>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</si>
  <si>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</si>
  <si>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</si>
  <si>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</si>
  <si>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</si>
  <si>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</si>
  <si>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</si>
  <si>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</si>
  <si>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</si>
  <si>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</si>
  <si>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</si>
  <si>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</si>
  <si>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</si>
  <si>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</si>
  <si>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</si>
  <si>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</si>
  <si>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</si>
  <si>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</si>
  <si>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</si>
  <si>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</si>
  <si>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</si>
  <si>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</si>
  <si>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</si>
  <si>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</si>
  <si>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</si>
  <si>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</si>
  <si>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</si>
  <si>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</si>
  <si>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</si>
  <si>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</si>
  <si>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</si>
  <si>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</si>
  <si>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</si>
  <si>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</si>
  <si>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</si>
  <si>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</si>
  <si>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</si>
  <si>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</si>
  <si>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</si>
  <si>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</si>
  <si>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</si>
  <si>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</si>
  <si>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</si>
  <si>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</si>
  <si>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</si>
  <si>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</si>
  <si>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</si>
  <si>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</si>
  <si>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</si>
  <si>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</si>
  <si>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</si>
  <si>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</si>
  <si>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</si>
  <si>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</si>
  <si>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</si>
  <si>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</si>
  <si>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</si>
  <si>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</si>
  <si>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</si>
  <si>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</si>
  <si>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</si>
  <si>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</si>
  <si>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</si>
  <si>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</si>
  <si>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</si>
  <si>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</si>
  <si>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</si>
  <si>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</si>
  <si>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</si>
  <si>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</si>
  <si>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</si>
  <si>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</si>
  <si>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</si>
  <si>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</si>
  <si>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</si>
  <si>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</si>
  <si>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</si>
  <si>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</si>
  <si>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</si>
  <si>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</si>
  <si>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</si>
  <si>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</si>
  <si>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</si>
  <si>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</si>
  <si>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</si>
  <si>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</si>
  <si>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</si>
  <si>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</si>
  <si>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</si>
  <si>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</si>
  <si>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</si>
  <si>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</si>
  <si>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</si>
  <si>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</si>
  <si>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</si>
  <si>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</si>
  <si>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</si>
  <si>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</si>
  <si>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</si>
  <si>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</si>
  <si>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</si>
  <si>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</si>
  <si>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</si>
  <si>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</si>
  <si>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</si>
  <si>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</si>
  <si>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</si>
  <si>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</si>
  <si>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</si>
  <si>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</si>
  <si>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</si>
  <si>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</si>
  <si>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</si>
  <si>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</si>
  <si>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</si>
  <si>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</si>
  <si>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</si>
  <si>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</si>
  <si>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</si>
  <si>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</si>
  <si>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</si>
  <si>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</si>
  <si>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</si>
  <si>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</si>
  <si>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</si>
  <si>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</si>
  <si>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</si>
  <si>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</si>
  <si>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</si>
  <si>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</si>
  <si>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</si>
  <si>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</si>
  <si>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</si>
  <si>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</si>
  <si>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</si>
  <si>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</si>
  <si>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</si>
  <si>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</si>
  <si>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</si>
  <si>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</si>
  <si>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</si>
  <si>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</si>
  <si>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</si>
  <si>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</si>
  <si>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</si>
  <si>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</si>
  <si>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</si>
  <si>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</si>
  <si>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</si>
  <si>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</si>
  <si>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</si>
  <si>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</si>
  <si>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</si>
  <si>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</si>
  <si>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</si>
  <si>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</si>
  <si>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</si>
  <si>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</si>
  <si>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</si>
  <si>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</si>
  <si>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</si>
  <si>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</si>
  <si>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</si>
  <si>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</si>
  <si>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</si>
  <si>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</si>
  <si>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</si>
  <si>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</si>
  <si>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</si>
  <si>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</si>
  <si>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</si>
  <si>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</si>
  <si>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</si>
  <si>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</si>
  <si>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</si>
  <si>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</si>
  <si>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</si>
  <si>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</si>
  <si>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</si>
  <si>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</si>
  <si>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</si>
  <si>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</si>
  <si>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</si>
  <si>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</si>
  <si>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</si>
  <si>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</si>
  <si>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</si>
  <si>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</si>
  <si>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</si>
  <si>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</si>
  <si>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</si>
  <si>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</si>
  <si>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</si>
  <si>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</si>
  <si>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</si>
  <si>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</si>
  <si>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</si>
  <si>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</si>
  <si>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</si>
  <si>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</si>
  <si>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</si>
  <si>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</si>
  <si>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</si>
  <si>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</si>
  <si>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</si>
  <si>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</si>
  <si>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</si>
  <si>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</si>
  <si>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</si>
  <si>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</si>
  <si>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</si>
  <si>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</si>
  <si>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</si>
  <si>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</si>
  <si>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</si>
  <si>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</si>
  <si>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</si>
  <si>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</si>
  <si>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</si>
  <si>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</si>
  <si>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</si>
  <si>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</si>
  <si>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</si>
  <si>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</si>
  <si>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</si>
  <si>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</si>
  <si>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</si>
  <si>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</si>
  <si>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</si>
  <si>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</si>
  <si>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</si>
  <si>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</si>
  <si>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</si>
  <si>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</si>
  <si>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</si>
  <si>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</si>
  <si>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</si>
  <si>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</si>
  <si>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</si>
  <si>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</si>
  <si>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</si>
  <si>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</si>
  <si>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</si>
  <si>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</si>
  <si>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</si>
  <si>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</si>
  <si>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</si>
  <si>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</si>
  <si>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</si>
  <si>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</si>
  <si>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</si>
  <si>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</si>
  <si>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</si>
  <si>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</si>
  <si>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</si>
  <si>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</si>
  <si>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</si>
  <si>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</si>
  <si>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</si>
  <si>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</si>
  <si>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</si>
  <si>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</si>
  <si>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</si>
  <si>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</si>
  <si>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</si>
  <si>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</si>
  <si>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</si>
  <si>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</si>
  <si>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</si>
  <si>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</si>
  <si>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</si>
  <si>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</si>
  <si>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</si>
  <si>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</si>
  <si>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</si>
  <si>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</si>
  <si>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</si>
  <si>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</si>
  <si>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</si>
  <si>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</si>
  <si>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</si>
  <si>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</si>
  <si>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</si>
  <si>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</si>
  <si>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</si>
  <si>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</si>
  <si>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</si>
  <si>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</si>
  <si>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</si>
  <si>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</si>
  <si>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</si>
  <si>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</si>
  <si>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</si>
  <si>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</si>
  <si>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</si>
  <si>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</si>
  <si>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</si>
  <si>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</si>
  <si>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</si>
  <si>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</si>
  <si>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</si>
  <si>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</si>
  <si>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</si>
  <si>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</si>
  <si>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</si>
  <si>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</si>
  <si>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</si>
  <si>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</si>
  <si>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</si>
  <si>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</si>
  <si>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</si>
  <si>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</si>
  <si>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</si>
  <si>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</si>
  <si>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</si>
  <si>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</si>
  <si>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</si>
  <si>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</si>
  <si>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</si>
  <si>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</si>
  <si>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</si>
  <si>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</si>
  <si>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</si>
  <si>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</si>
  <si>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</si>
  <si>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</si>
  <si>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</si>
  <si>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</si>
  <si>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</si>
  <si>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</si>
  <si>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</si>
  <si>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</si>
  <si>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</si>
  <si>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</si>
  <si>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</si>
  <si>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</si>
  <si>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</si>
  <si>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</si>
  <si>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</si>
  <si>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</si>
  <si>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</si>
  <si>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</si>
  <si>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</si>
  <si>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</si>
  <si>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</si>
  <si>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</si>
  <si>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</si>
  <si>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</si>
  <si>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</si>
  <si>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</si>
  <si>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</si>
  <si>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</si>
  <si>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</si>
  <si>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</si>
  <si>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</si>
  <si>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</si>
  <si>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</si>
  <si>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</si>
  <si>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</si>
  <si>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</si>
  <si>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</si>
  <si>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</si>
  <si>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</si>
  <si>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</si>
  <si>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</si>
  <si>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</si>
  <si>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</si>
  <si>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</si>
  <si>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</si>
  <si>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</si>
  <si>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</si>
  <si>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</si>
  <si>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</si>
  <si>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</si>
  <si>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</si>
  <si>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</si>
  <si>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</si>
  <si>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</si>
  <si>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</si>
  <si>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</si>
  <si>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</si>
  <si>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</si>
  <si>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</si>
  <si>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</si>
  <si>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</si>
  <si>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</si>
  <si>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</si>
  <si>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</si>
  <si>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</si>
  <si>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</si>
  <si>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</si>
  <si>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</si>
  <si>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</si>
  <si>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</si>
  <si>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</si>
  <si>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</si>
  <si>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</si>
  <si>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</si>
  <si>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</si>
  <si>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</si>
  <si>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</si>
  <si>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</si>
  <si>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</si>
  <si>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</si>
  <si>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</si>
  <si>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</si>
  <si>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</si>
  <si>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</si>
  <si>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</si>
  <si>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</si>
  <si>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</si>
  <si>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</si>
  <si>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</si>
  <si>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</si>
  <si>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</si>
  <si>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</si>
  <si>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</si>
  <si>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</si>
  <si>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</si>
  <si>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</si>
  <si>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</si>
  <si>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</si>
  <si>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</si>
  <si>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</si>
  <si>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</si>
  <si>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</si>
  <si>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</si>
  <si>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</si>
  <si>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</si>
  <si>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</si>
  <si>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</si>
  <si>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</si>
  <si>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</si>
  <si>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</si>
  <si>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</si>
  <si>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</si>
  <si>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</si>
  <si>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</si>
  <si>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</si>
  <si>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</si>
  <si>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</si>
  <si>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</si>
  <si>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</si>
  <si>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</si>
  <si>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</si>
  <si>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</si>
  <si>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</si>
  <si>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</si>
  <si>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</si>
  <si>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</si>
  <si>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</si>
  <si>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</si>
  <si>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</si>
  <si>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</si>
  <si>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</si>
  <si>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</si>
  <si>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</si>
  <si>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</si>
  <si>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</si>
  <si>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</si>
  <si>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</si>
  <si>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</si>
  <si>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</si>
  <si>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</si>
  <si>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</si>
  <si>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</si>
  <si>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</si>
  <si>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</si>
  <si>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</si>
  <si>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</si>
  <si>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</si>
  <si>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</si>
  <si>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</si>
  <si>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</si>
  <si>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</si>
  <si>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</si>
  <si>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</si>
  <si>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</si>
  <si>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</si>
  <si>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</si>
  <si>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</si>
  <si>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</si>
  <si>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</si>
  <si>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</si>
  <si>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</si>
  <si>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</si>
  <si>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</si>
  <si>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</si>
  <si>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</si>
  <si>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</si>
  <si>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</si>
  <si>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</si>
  <si>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</si>
  <si>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</si>
  <si>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</si>
  <si>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</si>
  <si>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</si>
  <si>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</si>
  <si>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</si>
  <si>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</si>
  <si>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</si>
  <si>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</si>
  <si>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</si>
  <si>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</si>
  <si>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</si>
  <si>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</si>
  <si>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</si>
  <si>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</si>
  <si>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</si>
  <si>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</si>
  <si>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</si>
  <si>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</si>
  <si>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</si>
  <si>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</si>
  <si>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</si>
  <si>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</si>
  <si>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</si>
  <si>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</si>
  <si>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</si>
  <si>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</si>
  <si>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</si>
  <si>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</si>
  <si>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</si>
  <si>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</si>
  <si>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</si>
  <si>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</si>
  <si>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</si>
  <si>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</si>
  <si>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</si>
  <si>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</si>
  <si>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</si>
  <si>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</si>
  <si>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</si>
  <si>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</si>
  <si>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</si>
  <si>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</si>
  <si>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</si>
  <si>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</si>
  <si>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</si>
  <si>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</si>
  <si>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</si>
  <si>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</si>
  <si>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</si>
  <si>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</si>
  <si>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</si>
  <si>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</si>
  <si>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</si>
  <si>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</si>
  <si>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</si>
  <si>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</si>
  <si>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</si>
  <si>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</si>
  <si>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</si>
  <si>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</si>
  <si>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</si>
  <si>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</si>
  <si>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</si>
  <si>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</si>
  <si>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</si>
  <si>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</si>
  <si>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</si>
  <si>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</si>
  <si>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</si>
  <si>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</si>
  <si>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</si>
  <si>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</si>
  <si>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</si>
  <si>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</si>
  <si>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</si>
  <si>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</si>
  <si>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</si>
  <si>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</si>
  <si>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</si>
  <si>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</si>
  <si>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</si>
  <si>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</si>
  <si>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</si>
  <si>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</si>
  <si>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</si>
  <si>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</si>
  <si>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</si>
  <si>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</si>
  <si>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</si>
  <si>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</si>
  <si>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</si>
  <si>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</si>
  <si>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</si>
  <si>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</si>
  <si>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</si>
  <si>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</si>
  <si>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</si>
  <si>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</si>
  <si>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</si>
  <si>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</si>
  <si>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</si>
  <si>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</si>
  <si>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</si>
  <si>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</si>
  <si>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</si>
  <si>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</si>
  <si>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</si>
  <si>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</si>
  <si>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</si>
  <si>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</si>
  <si>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</si>
  <si>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</si>
  <si>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</si>
  <si>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</si>
  <si>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</si>
  <si>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</si>
  <si>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</si>
  <si>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</si>
  <si>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</si>
  <si>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</si>
  <si>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</si>
  <si>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</si>
  <si>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</si>
  <si>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</si>
  <si>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</si>
  <si>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</si>
  <si>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</si>
  <si>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</si>
  <si>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</si>
  <si>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</si>
  <si>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</si>
  <si>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</si>
  <si>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</si>
  <si>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</si>
  <si>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</si>
  <si>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</si>
  <si>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</si>
  <si>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</si>
  <si>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</si>
  <si>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</si>
  <si>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</si>
  <si>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</si>
  <si>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</si>
  <si>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</si>
  <si>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</si>
  <si>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</si>
  <si>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</si>
  <si>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</si>
  <si>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</si>
  <si>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</si>
  <si>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</si>
  <si>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</si>
  <si>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</si>
  <si>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</si>
  <si>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</si>
  <si>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</si>
  <si>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</si>
  <si>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</si>
  <si>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</si>
  <si>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</si>
  <si>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</si>
  <si>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</si>
  <si>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</si>
  <si>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</si>
  <si>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</si>
  <si>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</si>
  <si>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</si>
  <si>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</si>
  <si>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</si>
  <si>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</si>
  <si>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</si>
  <si>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</si>
  <si>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</si>
  <si>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</si>
  <si>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</si>
  <si>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</si>
  <si>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</si>
  <si>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</si>
  <si>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</si>
  <si>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</si>
  <si>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</si>
  <si>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</si>
  <si>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</si>
  <si>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</si>
  <si>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</si>
  <si>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</si>
  <si>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</si>
  <si>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</si>
  <si>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</si>
  <si>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</si>
  <si>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</si>
  <si>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</si>
  <si>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</si>
  <si>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</si>
  <si>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</si>
  <si>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</si>
  <si>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</si>
  <si>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</si>
  <si>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</si>
  <si>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</si>
  <si>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</si>
  <si>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</si>
  <si>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</si>
  <si>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</si>
  <si>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</si>
  <si>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</si>
  <si>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</si>
  <si>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</si>
  <si>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</si>
  <si>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</si>
  <si>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</si>
  <si>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</si>
  <si>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</si>
  <si>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</si>
  <si>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</si>
  <si>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</si>
  <si>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</si>
  <si>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</si>
  <si>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</si>
  <si>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</si>
  <si>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</si>
  <si>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</si>
  <si>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</si>
  <si>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</si>
  <si>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</si>
  <si>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</si>
  <si>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</si>
  <si>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</si>
  <si>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</si>
  <si>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</si>
  <si>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</si>
  <si>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</si>
  <si>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</si>
  <si>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</si>
  <si>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</si>
  <si>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</si>
  <si>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</si>
  <si>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</si>
  <si>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</si>
  <si>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</si>
  <si>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</si>
  <si>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</si>
  <si>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</si>
  <si>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</si>
  <si>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</si>
  <si>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</si>
  <si>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</si>
  <si>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</si>
  <si>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</si>
  <si>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</si>
  <si>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</si>
  <si>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</si>
  <si>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</si>
  <si>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</si>
  <si>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</si>
  <si>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</si>
  <si>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</si>
  <si>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</si>
  <si>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</si>
  <si>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</si>
  <si>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</si>
  <si>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</si>
  <si>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</si>
  <si>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</si>
  <si>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</si>
  <si>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</si>
  <si>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</si>
  <si>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</si>
  <si>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</si>
  <si>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</si>
  <si>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</si>
  <si>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</si>
  <si>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</si>
  <si>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</si>
  <si>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</si>
  <si>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</si>
  <si>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</si>
  <si>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</si>
  <si>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</si>
  <si>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</si>
  <si>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</si>
  <si>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</si>
  <si>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</si>
  <si>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</si>
  <si>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</si>
  <si>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</si>
  <si>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</si>
  <si>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</si>
  <si>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</si>
  <si>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</si>
  <si>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</si>
  <si>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</si>
  <si>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</si>
  <si>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</si>
  <si>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</si>
  <si>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</si>
  <si>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</si>
  <si>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</si>
  <si>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</si>
  <si>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</si>
  <si>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</si>
  <si>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</si>
  <si>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</si>
  <si>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</si>
  <si>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</si>
  <si>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</si>
  <si>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</si>
  <si>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</si>
  <si>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</si>
  <si>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</si>
  <si>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</si>
  <si>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</si>
  <si>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</si>
  <si>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</si>
  <si>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</si>
  <si>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</si>
  <si>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</si>
  <si>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</si>
  <si>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</si>
  <si>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</si>
  <si>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</si>
  <si>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</si>
  <si>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</si>
  <si>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</si>
  <si>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</si>
  <si>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</si>
  <si>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</si>
  <si>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</si>
  <si>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</si>
  <si>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</si>
  <si>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</si>
  <si>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</si>
  <si>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</si>
  <si>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</si>
  <si>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</si>
  <si>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</si>
  <si>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</si>
  <si>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</si>
  <si>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</si>
  <si>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</si>
  <si>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</si>
  <si>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</si>
  <si>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</si>
  <si>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</si>
  <si>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</si>
  <si>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</si>
  <si>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</si>
  <si>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</si>
  <si>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</si>
  <si>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</si>
  <si>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</si>
  <si>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</si>
  <si>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</si>
  <si>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</si>
  <si>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</si>
  <si>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</si>
  <si>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</si>
  <si>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</si>
  <si>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</si>
  <si>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</si>
  <si>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</si>
  <si>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</si>
  <si>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</si>
  <si>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</si>
  <si>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</si>
  <si>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</si>
  <si>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</si>
  <si>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</si>
  <si>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</si>
  <si>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</si>
  <si>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</si>
  <si>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</si>
  <si>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</si>
  <si>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</si>
  <si>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</si>
  <si>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</si>
  <si>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</si>
  <si>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</si>
  <si>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</si>
  <si>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</si>
  <si>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</si>
  <si>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</si>
  <si>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</si>
  <si>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</si>
  <si>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</si>
  <si>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</si>
  <si>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</si>
  <si>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</si>
  <si>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</si>
  <si>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</si>
  <si>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</si>
  <si>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</si>
  <si>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</si>
  <si>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</si>
  <si>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</si>
  <si>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</si>
  <si>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</si>
  <si>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</si>
  <si>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</si>
  <si>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</si>
  <si>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</si>
  <si>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</si>
  <si>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</si>
  <si>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</si>
  <si>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</si>
  <si>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</si>
  <si>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</si>
  <si>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</si>
  <si>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</si>
  <si>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</si>
  <si>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</si>
  <si>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</si>
  <si>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</si>
  <si>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</si>
  <si>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</si>
  <si>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</si>
  <si>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</si>
  <si>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</si>
  <si>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</si>
  <si>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</si>
  <si>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</si>
  <si>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</si>
  <si>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</si>
  <si>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</si>
  <si>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</si>
  <si>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</si>
  <si>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</si>
  <si>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</si>
  <si>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</si>
  <si>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</si>
  <si>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</si>
  <si>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</si>
  <si>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</si>
  <si>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</si>
  <si>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</si>
  <si>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</si>
  <si>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</si>
  <si>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</si>
  <si>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</si>
  <si>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</si>
  <si>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</si>
  <si>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</si>
  <si>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</si>
  <si>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</si>
  <si>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</si>
  <si>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</si>
  <si>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</si>
  <si>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</si>
  <si>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</si>
  <si>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</si>
  <si>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</si>
  <si>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</si>
  <si>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</si>
  <si>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</si>
  <si>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</si>
  <si>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</si>
  <si>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</si>
  <si>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</si>
  <si>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</si>
  <si>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</si>
  <si>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</si>
  <si>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</si>
  <si>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</si>
  <si>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</si>
  <si>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</si>
  <si>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</si>
  <si>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</si>
  <si>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</si>
  <si>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</si>
  <si>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</si>
  <si>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</si>
  <si>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</si>
  <si>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</si>
  <si>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</si>
  <si>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</si>
  <si>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</si>
  <si>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</si>
  <si>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</si>
  <si>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</si>
  <si>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</si>
  <si>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</si>
  <si>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</si>
  <si>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</si>
  <si>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</si>
  <si>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</si>
  <si>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</si>
  <si>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</si>
  <si>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</si>
  <si>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</si>
  <si>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</si>
  <si>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</si>
  <si>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</si>
  <si>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</si>
  <si>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</si>
  <si>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</si>
  <si>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</si>
  <si>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</si>
  <si>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</si>
  <si>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</si>
  <si>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</si>
  <si>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</si>
  <si>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</si>
  <si>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</si>
  <si>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</si>
  <si>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</si>
  <si>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</si>
  <si>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</si>
  <si>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</si>
  <si>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</si>
  <si>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</si>
  <si>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</si>
  <si>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</si>
  <si>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</si>
  <si>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</si>
  <si>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</si>
  <si>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</si>
  <si>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</si>
  <si>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</si>
  <si>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</si>
  <si>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</si>
  <si>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</si>
  <si>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</si>
  <si>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</si>
  <si>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</si>
  <si>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</si>
  <si>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</si>
  <si>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</si>
  <si>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</si>
  <si>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</si>
  <si>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</si>
  <si>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</si>
  <si>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</si>
  <si>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</si>
  <si>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</si>
  <si>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</si>
  <si>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</si>
  <si>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</si>
  <si>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</si>
  <si>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</si>
  <si>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</si>
  <si>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</si>
  <si>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</si>
  <si>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</si>
  <si>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</si>
  <si>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</si>
  <si>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</si>
  <si>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</si>
  <si>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</si>
  <si>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</si>
  <si>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</si>
  <si>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</si>
  <si>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</si>
  <si>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</si>
  <si>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</si>
  <si>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</si>
  <si>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</si>
  <si>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</si>
  <si>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</si>
  <si>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</si>
  <si>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</si>
  <si>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</si>
  <si>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</si>
  <si>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</si>
  <si>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</si>
  <si>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</si>
  <si>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</si>
  <si>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</si>
  <si>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</si>
  <si>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</si>
  <si>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</si>
  <si>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</si>
  <si>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</si>
  <si>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</si>
  <si>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</si>
  <si>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</si>
  <si>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</si>
  <si>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</si>
  <si>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</si>
  <si>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</si>
  <si>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</si>
  <si>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</si>
  <si>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</si>
  <si>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</si>
  <si>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</si>
  <si>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</si>
  <si>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</si>
  <si>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</si>
  <si>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</si>
  <si>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</si>
  <si>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</si>
  <si>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</si>
  <si>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</si>
  <si>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</si>
  <si>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</si>
  <si>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</si>
  <si>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</si>
  <si>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</si>
  <si>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</si>
  <si>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</si>
  <si>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</si>
  <si>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</si>
  <si>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</si>
  <si>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</si>
  <si>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</si>
  <si>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</si>
  <si>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</si>
  <si>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</si>
  <si>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</si>
  <si>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</si>
  <si>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</si>
  <si>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</si>
  <si>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</si>
  <si>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</si>
  <si>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</si>
  <si>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</si>
  <si>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</si>
  <si>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</si>
  <si>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</si>
  <si>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</si>
  <si>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</si>
  <si>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</si>
  <si>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</si>
  <si>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</si>
  <si>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</si>
  <si>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</si>
  <si>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</si>
  <si>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</si>
  <si>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</si>
  <si>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</si>
  <si>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</si>
  <si>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</si>
  <si>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</si>
  <si>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</si>
  <si>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</si>
  <si>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</si>
  <si>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</si>
  <si>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</si>
  <si>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</si>
  <si>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</si>
  <si>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</si>
  <si>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</si>
  <si>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</si>
  <si>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</si>
  <si>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</si>
  <si>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</si>
  <si>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</si>
  <si>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</si>
  <si>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</si>
  <si>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</si>
  <si>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</si>
  <si>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</si>
  <si>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</si>
  <si>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</si>
  <si>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</si>
  <si>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</si>
  <si>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</si>
  <si>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</si>
  <si>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</si>
  <si>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</si>
  <si>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</si>
  <si>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</si>
  <si>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</si>
  <si>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</si>
  <si>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</si>
  <si>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</si>
  <si>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</si>
  <si>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</si>
  <si>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</si>
  <si>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</si>
  <si>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</si>
  <si>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</si>
  <si>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</si>
  <si>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</si>
  <si>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</si>
  <si>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</si>
  <si>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</si>
  <si>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</si>
  <si>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</si>
  <si>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</si>
  <si>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</si>
  <si>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</si>
  <si>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</si>
  <si>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</si>
  <si>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</si>
  <si>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</si>
  <si>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</si>
  <si>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</si>
  <si>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</si>
  <si>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</si>
  <si>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</si>
  <si>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</si>
  <si>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</si>
  <si>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</si>
  <si>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</si>
  <si>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</si>
  <si>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</si>
  <si>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</si>
  <si>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</si>
  <si>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</si>
  <si>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</si>
  <si>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</si>
  <si>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</si>
  <si>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</si>
  <si>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</si>
  <si>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</si>
  <si>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</si>
  <si>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</si>
  <si>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</si>
  <si>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</si>
  <si>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</si>
  <si>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</si>
  <si>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</si>
  <si>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</si>
  <si>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</si>
  <si>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</si>
  <si>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</si>
  <si>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</si>
  <si>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</si>
  <si>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</si>
  <si>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</si>
  <si>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</si>
  <si>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</si>
  <si>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</si>
  <si>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</si>
  <si>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</si>
  <si>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</si>
  <si>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</si>
  <si>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</si>
  <si>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</si>
  <si>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</si>
  <si>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</si>
  <si>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</si>
  <si>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</si>
  <si>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</si>
  <si>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</si>
  <si>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</si>
  <si>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</si>
  <si>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</si>
  <si>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</si>
  <si>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</si>
  <si>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</si>
  <si>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</si>
  <si>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</si>
  <si>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</si>
  <si>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</si>
  <si>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</si>
  <si>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</si>
  <si>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</si>
  <si>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</si>
  <si>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</si>
  <si>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</si>
  <si>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</si>
  <si>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</si>
  <si>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</si>
  <si>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</si>
  <si>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</si>
  <si>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</si>
  <si>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</si>
  <si>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</si>
  <si>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</si>
  <si>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</si>
  <si>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</si>
  <si>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</si>
  <si>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</si>
  <si>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</si>
  <si>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</si>
  <si>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</si>
  <si>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</si>
  <si>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</si>
  <si>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</si>
  <si>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</si>
  <si>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</si>
  <si>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</si>
  <si>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</si>
  <si>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</si>
  <si>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</si>
  <si>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</si>
  <si>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</si>
  <si>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</si>
  <si>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</si>
  <si>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</si>
  <si>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</si>
  <si>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</si>
  <si>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</si>
  <si>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</si>
  <si>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</si>
  <si>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</si>
  <si>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</si>
  <si>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</si>
  <si>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</si>
  <si>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</si>
  <si>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</si>
  <si>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</si>
  <si>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</si>
  <si>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</si>
  <si>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</si>
  <si>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</si>
  <si>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</si>
  <si>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</si>
  <si>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</si>
  <si>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</si>
  <si>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</si>
  <si>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</si>
  <si>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</si>
  <si>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</si>
  <si>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</si>
  <si>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</si>
  <si>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</si>
  <si>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</si>
  <si>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</si>
  <si>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</si>
  <si>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</si>
  <si>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</si>
  <si>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</si>
  <si>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</si>
  <si>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</si>
  <si>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</si>
  <si>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</si>
  <si>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</si>
  <si>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</si>
  <si>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</si>
  <si>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</si>
  <si>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</si>
  <si>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</si>
  <si>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</si>
  <si>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</si>
  <si>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</si>
  <si>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</si>
  <si>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</si>
  <si>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</si>
  <si>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</si>
  <si>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</si>
  <si>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</si>
  <si>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</si>
  <si>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</si>
  <si>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</si>
  <si>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</si>
  <si>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</si>
  <si>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</si>
  <si>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</si>
  <si>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</si>
  <si>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</si>
  <si>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</si>
  <si>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</si>
  <si>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</si>
  <si>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</si>
  <si>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</si>
  <si>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</si>
  <si>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</si>
  <si>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</si>
  <si>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</si>
  <si>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</si>
  <si>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</si>
  <si>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</si>
  <si>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</si>
  <si>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</si>
  <si>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</si>
  <si>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</si>
  <si>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</si>
  <si>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</si>
  <si>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</si>
  <si>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</si>
  <si>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</si>
  <si>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</si>
  <si>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</si>
  <si>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</si>
  <si>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</si>
  <si>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</si>
  <si>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</si>
  <si>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</si>
  <si>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</si>
  <si>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</si>
  <si>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</si>
  <si>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</si>
  <si>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</si>
  <si>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</si>
  <si>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</si>
  <si>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</si>
  <si>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</si>
  <si>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</si>
  <si>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</si>
  <si>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</si>
  <si>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</si>
  <si>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</si>
  <si>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</si>
  <si>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</si>
  <si>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</si>
  <si>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</si>
  <si>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</si>
  <si>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</si>
  <si>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</si>
  <si>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</si>
  <si>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</si>
  <si>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</si>
  <si>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</si>
  <si>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</si>
  <si>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</si>
  <si>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</si>
  <si>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</si>
  <si>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</si>
  <si>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</si>
  <si>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</si>
  <si>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</si>
  <si>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</si>
  <si>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</si>
  <si>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</si>
  <si>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</si>
  <si>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</si>
  <si>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</si>
  <si>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</si>
  <si>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</si>
  <si>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</si>
  <si>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</si>
  <si>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</si>
  <si>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</si>
  <si>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</si>
  <si>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</si>
  <si>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</si>
  <si>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</si>
  <si>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</si>
  <si>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</si>
  <si>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</si>
  <si>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</si>
  <si>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</si>
  <si>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</si>
  <si>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</si>
  <si>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</si>
  <si>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</si>
  <si>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</si>
  <si>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</si>
  <si>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</si>
  <si>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</si>
  <si>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</si>
  <si>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</si>
  <si>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</si>
  <si>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</si>
  <si>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</si>
  <si>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</si>
  <si>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</si>
  <si>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</si>
  <si>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</si>
  <si>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</si>
  <si>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</si>
  <si>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</si>
  <si>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</si>
  <si>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</si>
  <si>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</si>
  <si>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</si>
  <si>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</si>
  <si>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</si>
  <si>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</si>
  <si>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</si>
  <si>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</si>
  <si>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</si>
  <si>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</si>
  <si>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</si>
  <si>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</si>
  <si>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</si>
  <si>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</si>
  <si>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</si>
  <si>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</si>
  <si>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</si>
  <si>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</si>
  <si>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</si>
  <si>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</si>
  <si>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</si>
  <si>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</si>
  <si>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</si>
  <si>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</si>
  <si>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</si>
  <si>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</si>
  <si>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</si>
  <si>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</si>
  <si>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</si>
  <si>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</si>
  <si>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</si>
  <si>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</si>
  <si>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</si>
  <si>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</si>
  <si>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</si>
  <si>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</si>
  <si>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</si>
  <si>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</si>
  <si>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</si>
  <si>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</si>
  <si>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</si>
  <si>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</si>
  <si>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</si>
  <si>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</si>
  <si>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</si>
  <si>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</si>
  <si>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</si>
  <si>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</si>
  <si>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</si>
  <si>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</si>
  <si>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</si>
  <si>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</si>
  <si>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</si>
  <si>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</si>
  <si>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</si>
  <si>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</si>
  <si>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</si>
  <si>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</si>
  <si>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</si>
  <si>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</si>
  <si>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</si>
  <si>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</si>
  <si>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</si>
  <si>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</si>
  <si>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</si>
  <si>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</si>
  <si>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</si>
  <si>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</si>
  <si>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</si>
  <si>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</si>
  <si>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</si>
  <si>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</si>
  <si>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</si>
  <si>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</si>
  <si>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</si>
  <si>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</si>
  <si>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</si>
  <si>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</si>
  <si>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</si>
  <si>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</si>
  <si>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</si>
  <si>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</si>
  <si>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</si>
  <si>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</si>
  <si>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</si>
  <si>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</si>
  <si>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</si>
  <si>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</si>
  <si>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</si>
  <si>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</si>
  <si>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</si>
  <si>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</si>
  <si>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</si>
  <si>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</si>
  <si>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</si>
  <si>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</si>
  <si>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</si>
  <si>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</si>
  <si>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</si>
  <si>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</si>
  <si>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</si>
  <si>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</si>
  <si>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</si>
  <si>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</si>
  <si>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</si>
  <si>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</si>
  <si>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</si>
  <si>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</si>
  <si>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</si>
  <si>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</si>
  <si>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</si>
  <si>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</si>
  <si>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</si>
  <si>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</si>
  <si>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</si>
  <si>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</si>
  <si>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</si>
  <si>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</si>
  <si>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</si>
  <si>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</si>
  <si>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</si>
  <si>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</si>
  <si>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</si>
  <si>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</si>
  <si>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</si>
  <si>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</si>
  <si>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</si>
  <si>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</si>
  <si>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</si>
  <si>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</si>
  <si>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</si>
  <si>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</si>
  <si>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</si>
  <si>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</si>
  <si>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</si>
  <si>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</si>
  <si>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</si>
  <si>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</si>
  <si>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</si>
  <si>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</si>
  <si>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</si>
  <si>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</si>
  <si>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</si>
  <si>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</si>
  <si>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</si>
  <si>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</si>
  <si>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</si>
  <si>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</si>
  <si>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</si>
  <si>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</si>
  <si>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</si>
  <si>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</si>
  <si>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</si>
  <si>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</si>
  <si>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</si>
  <si>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</si>
  <si>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</si>
  <si>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</si>
  <si>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</si>
  <si>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</si>
  <si>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</si>
  <si>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</si>
  <si>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</si>
  <si>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</si>
  <si>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</si>
  <si>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</si>
  <si>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</si>
  <si>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</si>
  <si>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</si>
  <si>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</si>
  <si>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</si>
  <si>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</si>
  <si>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</si>
  <si>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</si>
  <si>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</si>
  <si>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</si>
  <si>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</si>
  <si>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</si>
  <si>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</si>
  <si>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</si>
  <si>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</si>
  <si>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</si>
  <si>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</si>
  <si>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</si>
  <si>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</si>
  <si>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</si>
  <si>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</si>
  <si>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</si>
  <si>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</si>
  <si>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</si>
  <si>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</si>
  <si>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</si>
  <si>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</si>
  <si>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</si>
  <si>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</si>
  <si>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</si>
  <si>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</si>
  <si>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</si>
  <si>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</si>
  <si>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</si>
  <si>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</si>
  <si>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</si>
  <si>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</si>
  <si>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</si>
  <si>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</si>
  <si>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</si>
  <si>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</si>
  <si>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</si>
  <si>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</si>
  <si>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</si>
  <si>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</si>
  <si>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</si>
  <si>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</si>
  <si>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</si>
  <si>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</si>
  <si>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</si>
  <si>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</si>
  <si>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</si>
  <si>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</si>
  <si>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</si>
  <si>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</si>
  <si>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</si>
  <si>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</si>
  <si>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</si>
  <si>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</si>
  <si>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</si>
  <si>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</si>
  <si>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</si>
  <si>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</si>
  <si>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</si>
  <si>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</si>
  <si>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</si>
  <si>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</si>
  <si>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</si>
  <si>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</si>
  <si>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</si>
  <si>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</si>
  <si>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</si>
  <si>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</si>
  <si>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</si>
  <si>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</si>
  <si>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</si>
  <si>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</si>
  <si>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</si>
  <si>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</si>
  <si>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</si>
  <si>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</si>
  <si>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</si>
  <si>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</si>
  <si>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</si>
  <si>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</si>
  <si>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</si>
  <si>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</si>
  <si>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</si>
  <si>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</si>
  <si>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</si>
  <si>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</si>
  <si>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</si>
  <si>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</si>
  <si>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</si>
  <si>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</si>
  <si>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</si>
  <si>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</si>
  <si>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</si>
  <si>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</si>
  <si>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</si>
  <si>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</si>
  <si>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</si>
  <si>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</si>
  <si>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</si>
  <si>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</si>
  <si>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</si>
  <si>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</si>
  <si>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</si>
  <si>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</si>
  <si>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</si>
  <si>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</si>
  <si>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</si>
  <si>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</si>
  <si>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</si>
  <si>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</si>
  <si>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</si>
  <si>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</si>
  <si>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</si>
  <si>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</si>
  <si>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</si>
  <si>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</si>
  <si>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</si>
  <si>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</si>
  <si>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</si>
  <si>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</si>
  <si>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</si>
  <si>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</si>
  <si>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</si>
  <si>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</si>
  <si>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</si>
  <si>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</si>
  <si>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</si>
  <si>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</si>
  <si>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</si>
  <si>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</si>
  <si>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</si>
  <si>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</si>
  <si>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</si>
  <si>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</si>
  <si>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</si>
  <si>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</si>
  <si>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</si>
  <si>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</si>
  <si>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</si>
  <si>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</si>
  <si>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</si>
  <si>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</si>
  <si>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</si>
  <si>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</si>
  <si>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</si>
  <si>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</si>
  <si>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</si>
  <si>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</si>
  <si>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</si>
  <si>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</si>
  <si>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</si>
  <si>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</si>
  <si>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</si>
  <si>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</si>
  <si>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</si>
  <si>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</si>
  <si>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</si>
  <si>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</si>
  <si>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</si>
  <si>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</si>
  <si>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</si>
  <si>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</si>
  <si>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</si>
  <si>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</si>
  <si>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</si>
  <si>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</si>
  <si>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</si>
  <si>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</si>
  <si>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</si>
  <si>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</si>
  <si>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</si>
  <si>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</si>
  <si>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</si>
  <si>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</si>
  <si>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</si>
  <si>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</si>
  <si>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</si>
  <si>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</si>
  <si>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</si>
  <si>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</si>
  <si>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</si>
  <si>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</si>
  <si>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</si>
  <si>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</si>
  <si>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</si>
  <si>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</si>
  <si>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</si>
  <si>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</si>
  <si>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</si>
  <si>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</si>
  <si>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</si>
  <si>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</si>
  <si>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</si>
  <si>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</si>
  <si>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</si>
  <si>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</si>
  <si>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</si>
  <si>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</si>
  <si>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</si>
  <si>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</si>
  <si>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</si>
  <si>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</si>
  <si>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</si>
  <si>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</si>
  <si>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</si>
  <si>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</si>
  <si>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</si>
  <si>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</si>
  <si>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</si>
  <si>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</si>
  <si>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</si>
  <si>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</si>
  <si>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</si>
  <si>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</si>
  <si>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</si>
  <si>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</si>
  <si>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</si>
  <si>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</si>
  <si>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</si>
  <si>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</si>
  <si>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</si>
  <si>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</si>
  <si>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</si>
  <si>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</si>
  <si>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</si>
  <si>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</si>
  <si>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</si>
  <si>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</si>
  <si>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</si>
  <si>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</si>
  <si>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</si>
  <si>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</si>
  <si>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</si>
  <si>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</si>
  <si>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</si>
  <si>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</si>
  <si>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</si>
  <si>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</si>
  <si>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</si>
  <si>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</si>
  <si>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</si>
  <si>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</si>
  <si>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</si>
  <si>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</si>
  <si>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</si>
  <si>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</si>
  <si>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</si>
  <si>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</si>
  <si>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</si>
  <si>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</si>
  <si>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</si>
  <si>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</si>
  <si>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</si>
  <si>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</si>
  <si>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</si>
  <si>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</si>
  <si>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</si>
  <si>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</si>
  <si>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</si>
  <si>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</si>
  <si>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</si>
  <si>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</si>
  <si>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</si>
  <si>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</si>
  <si>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</si>
  <si>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</si>
  <si>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</si>
  <si>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</si>
  <si>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</si>
  <si>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</si>
  <si>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</si>
  <si>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</si>
  <si>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</si>
  <si>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</si>
  <si>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</si>
  <si>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</si>
  <si>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</si>
  <si>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</si>
  <si>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</si>
  <si>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</si>
  <si>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</si>
  <si>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</si>
  <si>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</si>
  <si>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</si>
  <si>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</si>
  <si>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</si>
  <si>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</si>
  <si>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</si>
  <si>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</si>
  <si>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</si>
  <si>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</si>
  <si>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</si>
  <si>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</si>
  <si>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</si>
  <si>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</si>
  <si>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</si>
  <si>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</si>
  <si>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</si>
  <si>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</si>
  <si>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</si>
  <si>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</si>
  <si>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</si>
  <si>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</si>
  <si>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</si>
  <si>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</si>
  <si>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</si>
  <si>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</si>
  <si>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</si>
  <si>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</si>
  <si>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</si>
  <si>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</si>
  <si>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</si>
  <si>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</si>
  <si>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</si>
  <si>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</si>
  <si>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</si>
  <si>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</si>
  <si>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</si>
  <si>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</si>
  <si>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</si>
  <si>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</si>
  <si>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</si>
  <si>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</si>
  <si>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</si>
  <si>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</si>
  <si>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</si>
  <si>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</si>
  <si>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</si>
  <si>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</si>
  <si>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</si>
  <si>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</si>
  <si>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</si>
  <si>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</si>
  <si>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</si>
  <si>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</si>
  <si>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</si>
  <si>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</si>
  <si>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</si>
  <si>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</si>
  <si>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</si>
  <si>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</si>
  <si>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</si>
  <si>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</si>
  <si>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</si>
  <si>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</si>
  <si>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</si>
  <si>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</si>
  <si>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</si>
  <si>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</si>
  <si>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</si>
  <si>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</si>
  <si>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</si>
  <si>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</si>
  <si>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</si>
  <si>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</si>
  <si>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</si>
  <si>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</si>
  <si>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</si>
  <si>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</si>
  <si>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</si>
  <si>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</si>
  <si>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</si>
  <si>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</si>
  <si>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</si>
  <si>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</si>
  <si>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</si>
  <si>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</si>
  <si>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</si>
  <si>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</si>
  <si>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</si>
  <si>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</si>
  <si>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</si>
  <si>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</si>
  <si>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</si>
  <si>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</si>
  <si>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</si>
  <si>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</si>
  <si>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</si>
  <si>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</si>
  <si>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</si>
  <si>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</si>
  <si>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</si>
  <si>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</si>
  <si>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</si>
  <si>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</si>
  <si>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</si>
  <si>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</si>
  <si>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</si>
  <si>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</si>
  <si>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</si>
  <si>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</si>
  <si>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</si>
  <si>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</si>
  <si>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</si>
  <si>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</si>
  <si>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</si>
  <si>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</si>
  <si>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</si>
  <si>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</si>
  <si>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</si>
  <si>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</si>
  <si>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</si>
  <si>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</si>
  <si>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</si>
  <si>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</si>
  <si>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</si>
  <si>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</si>
  <si>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</si>
  <si>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</si>
  <si>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</si>
  <si>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</si>
  <si>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</si>
  <si>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</si>
  <si>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</si>
  <si>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</si>
  <si>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</si>
  <si>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</si>
  <si>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</si>
  <si>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</si>
  <si>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</si>
  <si>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</si>
  <si>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</si>
  <si>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</si>
  <si>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</si>
  <si>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</si>
  <si>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</si>
  <si>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</si>
  <si>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</si>
  <si>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</si>
  <si>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</si>
  <si>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</si>
  <si>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</si>
  <si>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</si>
  <si>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</si>
  <si>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</si>
  <si>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</si>
  <si>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</si>
  <si>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</si>
  <si>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</si>
  <si>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</si>
  <si>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</si>
  <si>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</si>
  <si>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</si>
  <si>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</si>
  <si>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</si>
  <si>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</si>
  <si>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</si>
  <si>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</si>
  <si>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</si>
  <si>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</si>
  <si>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</si>
  <si>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</si>
  <si>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</si>
  <si>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</si>
  <si>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</si>
  <si>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</si>
  <si>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</si>
  <si>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</si>
  <si>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</si>
  <si>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</si>
  <si>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</si>
  <si>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</si>
  <si>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</si>
  <si>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</si>
  <si>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</si>
  <si>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</si>
  <si>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</si>
  <si>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</si>
  <si>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</si>
  <si>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</si>
  <si>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</si>
  <si>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</si>
  <si>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</si>
  <si>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</si>
  <si>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</si>
  <si>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</si>
  <si>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</si>
  <si>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</si>
  <si>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</si>
  <si>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</si>
  <si>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</si>
  <si>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</si>
  <si>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</si>
  <si>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</si>
  <si>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</si>
  <si>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</si>
  <si>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</si>
  <si>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</si>
  <si>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</si>
  <si>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</si>
  <si>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</si>
  <si>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</si>
  <si>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</si>
  <si>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</si>
  <si>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</si>
  <si>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</si>
  <si>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</si>
  <si>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</si>
  <si>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</si>
  <si>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</si>
  <si>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</si>
  <si>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</si>
  <si>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</si>
  <si>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</si>
  <si>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</si>
  <si>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</si>
  <si>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</si>
  <si>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</si>
  <si>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</si>
  <si>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</si>
  <si>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</si>
  <si>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</si>
  <si>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</si>
  <si>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</si>
  <si>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</si>
  <si>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</si>
  <si>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</si>
  <si>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</si>
  <si>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</si>
  <si>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</si>
  <si>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</si>
  <si>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</si>
  <si>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</si>
  <si>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</si>
  <si>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</si>
  <si>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</si>
  <si>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</si>
  <si>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</si>
  <si>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</si>
  <si>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</si>
  <si>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</si>
  <si>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</si>
  <si>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</si>
  <si>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</si>
  <si>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</si>
  <si>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</si>
  <si>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</si>
  <si>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</si>
  <si>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</si>
  <si>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</si>
  <si>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</si>
  <si>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</si>
  <si>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</si>
  <si>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</si>
  <si>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</si>
  <si>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</si>
  <si>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</si>
  <si>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</si>
  <si>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</si>
  <si>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</si>
  <si>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</si>
  <si>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</si>
  <si>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</si>
  <si>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</si>
  <si>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</si>
  <si>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</si>
  <si>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</si>
  <si>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</si>
  <si>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</si>
  <si>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</si>
  <si>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</si>
  <si>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</si>
  <si>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</si>
  <si>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</si>
  <si>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</si>
  <si>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</si>
  <si>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</si>
  <si>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</si>
  <si>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</si>
  <si>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</si>
  <si>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</si>
  <si>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</si>
  <si>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</si>
  <si>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</si>
  <si>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</si>
  <si>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</si>
  <si>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</si>
  <si>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</si>
  <si>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</si>
  <si>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</si>
  <si>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</si>
  <si>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</si>
  <si>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</si>
  <si>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</si>
  <si>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</si>
  <si>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</si>
  <si>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</si>
  <si>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</si>
  <si>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</si>
  <si>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</si>
  <si>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</si>
  <si>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</si>
  <si>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</si>
  <si>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</si>
  <si>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</si>
  <si>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</si>
  <si>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</si>
  <si>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</si>
  <si>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</si>
  <si>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</si>
  <si>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</si>
  <si>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</si>
  <si>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</si>
  <si>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</si>
  <si>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</si>
  <si>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</si>
  <si>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</si>
  <si>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</si>
  <si>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</si>
  <si>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</si>
  <si>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</si>
  <si>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</si>
  <si>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</si>
  <si>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</si>
  <si>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</si>
  <si>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</si>
  <si>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</si>
  <si>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</si>
  <si>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</si>
  <si>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</si>
  <si>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</si>
  <si>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</si>
  <si>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</si>
  <si>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</si>
  <si>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</si>
  <si>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</si>
  <si>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</si>
  <si>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</si>
  <si>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</si>
  <si>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</si>
  <si>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</si>
  <si>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</si>
  <si>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</si>
  <si>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</si>
  <si>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</si>
  <si>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</si>
  <si>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</si>
  <si>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</si>
  <si>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</si>
  <si>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</si>
  <si>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</si>
  <si>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</si>
  <si>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</si>
  <si>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</si>
  <si>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</si>
  <si>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</si>
  <si>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</si>
  <si>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</si>
  <si>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</si>
  <si>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</si>
  <si>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</si>
  <si>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</si>
  <si>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</si>
  <si>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</si>
  <si>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</si>
  <si>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</si>
  <si>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</si>
  <si>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</si>
  <si>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</si>
  <si>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</si>
  <si>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</si>
  <si>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</si>
  <si>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</si>
  <si>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</si>
  <si>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</si>
  <si>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</si>
  <si>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</si>
  <si>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</si>
  <si>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</si>
  <si>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</si>
  <si>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</si>
  <si>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</si>
  <si>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</si>
  <si>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</si>
  <si>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</si>
  <si>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</si>
  <si>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</si>
  <si>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</si>
  <si>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</si>
  <si>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</si>
  <si>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</si>
  <si>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</si>
  <si>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</si>
  <si>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</si>
  <si>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</si>
  <si>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</si>
  <si>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</si>
  <si>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</si>
  <si>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</si>
  <si>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</si>
  <si>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</si>
  <si>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</si>
  <si>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</si>
  <si>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</si>
  <si>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</si>
  <si>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</si>
  <si>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</si>
  <si>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</si>
  <si>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</si>
  <si>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</si>
  <si>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</si>
  <si>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</si>
  <si>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</si>
  <si>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</si>
  <si>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</si>
  <si>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</si>
  <si>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</si>
  <si>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</si>
  <si>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</si>
  <si>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</si>
  <si>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</si>
  <si>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</si>
  <si>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</si>
  <si>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</si>
  <si>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</si>
  <si>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</si>
  <si>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</si>
  <si>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</si>
  <si>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</si>
  <si>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</si>
  <si>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</si>
  <si>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</si>
  <si>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</si>
  <si>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</si>
  <si>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</si>
  <si>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</si>
  <si>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</si>
  <si>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</si>
  <si>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</si>
  <si>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</si>
  <si>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</si>
  <si>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</si>
  <si>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</si>
  <si>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</si>
  <si>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</si>
  <si>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</si>
  <si>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</si>
  <si>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</si>
  <si>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</si>
  <si>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</si>
  <si>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</si>
  <si>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</si>
  <si>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</si>
  <si>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</si>
  <si>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</si>
  <si>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</si>
  <si>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</si>
  <si>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</si>
  <si>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</si>
  <si>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</si>
  <si>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</si>
  <si>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</si>
  <si>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</si>
  <si>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</si>
  <si>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</si>
  <si>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</si>
  <si>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</si>
  <si>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</si>
  <si>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</si>
  <si>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</si>
  <si>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</si>
  <si>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</si>
  <si>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</si>
  <si>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</si>
  <si>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</si>
  <si>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</si>
  <si>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</si>
  <si>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</si>
  <si>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</si>
  <si>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</si>
  <si>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</si>
  <si>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</si>
  <si>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</si>
  <si>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</si>
  <si>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</si>
  <si>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</si>
  <si>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</si>
  <si>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</si>
  <si>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</si>
  <si>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</si>
  <si>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</si>
  <si>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</si>
  <si>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</si>
  <si>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</si>
  <si>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</si>
  <si>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</si>
  <si>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</si>
  <si>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</si>
  <si>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</si>
  <si>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</si>
  <si>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</si>
  <si>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</si>
  <si>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</si>
  <si>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</si>
  <si>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</si>
  <si>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</si>
  <si>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</si>
  <si>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</si>
  <si>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</si>
  <si>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</si>
  <si>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</si>
  <si>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</si>
  <si>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</si>
  <si>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</si>
  <si>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</si>
  <si>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</si>
  <si>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</si>
  <si>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</si>
  <si>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</si>
  <si>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</si>
  <si>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</si>
  <si>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</si>
  <si>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</si>
  <si>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</si>
  <si>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</si>
  <si>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</si>
  <si>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</si>
  <si>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</si>
  <si>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</si>
  <si>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</si>
  <si>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</si>
  <si>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</si>
  <si>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</si>
  <si>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</si>
  <si>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</si>
  <si>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</si>
  <si>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</si>
  <si>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</si>
  <si>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</si>
  <si>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</si>
  <si>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</si>
  <si>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</si>
  <si>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</si>
  <si>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</si>
  <si>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</si>
  <si>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</si>
  <si>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</si>
  <si>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</si>
  <si>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</si>
  <si>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</si>
  <si>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</si>
  <si>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</si>
  <si>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</si>
  <si>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</si>
  <si>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</si>
  <si>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</si>
  <si>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</si>
  <si>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</si>
  <si>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</si>
  <si>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</si>
  <si>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</si>
  <si>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</si>
  <si>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</si>
  <si>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</si>
  <si>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</si>
  <si>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</si>
  <si>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</si>
  <si>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</si>
  <si>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</si>
  <si>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</si>
  <si>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</si>
  <si>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</si>
  <si>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</si>
  <si>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</si>
  <si>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</si>
  <si>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</si>
  <si>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</si>
  <si>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</si>
  <si>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</si>
  <si>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</si>
  <si>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</si>
  <si>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</si>
  <si>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</si>
  <si>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</si>
  <si>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</si>
  <si>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</si>
  <si>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</si>
  <si>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</si>
  <si>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</si>
  <si>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</si>
  <si>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</si>
  <si>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</si>
  <si>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</si>
  <si>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</si>
  <si>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</si>
  <si>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</si>
  <si>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</si>
  <si>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</si>
  <si>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</si>
  <si>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</si>
  <si>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</si>
  <si>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</si>
  <si>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</si>
  <si>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</si>
  <si>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</si>
  <si>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</si>
  <si>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</si>
  <si>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</si>
  <si>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</si>
  <si>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</si>
  <si>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</si>
  <si>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</si>
  <si>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</si>
  <si>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</si>
  <si>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</si>
  <si>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</si>
  <si>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</si>
  <si>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</si>
  <si>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</si>
  <si>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</si>
  <si>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</si>
  <si>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</si>
  <si>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</si>
  <si>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</si>
  <si>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</si>
  <si>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</si>
  <si>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</si>
  <si>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</si>
  <si>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</si>
  <si>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</si>
  <si>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</si>
  <si>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</si>
  <si>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</si>
  <si>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</si>
  <si>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</si>
  <si>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</si>
  <si>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</si>
  <si>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</si>
  <si>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</si>
  <si>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</si>
  <si>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</si>
  <si>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</si>
  <si>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</si>
  <si>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</si>
  <si>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</si>
  <si>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</si>
  <si>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</si>
  <si>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</si>
  <si>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</si>
  <si>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</si>
  <si>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</si>
  <si>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</si>
  <si>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</si>
  <si>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</si>
  <si>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</si>
  <si>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</si>
  <si>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</si>
  <si>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</si>
  <si>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</si>
  <si>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</si>
  <si>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</si>
  <si>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</si>
  <si>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</si>
  <si>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</si>
  <si>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</si>
  <si>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</si>
  <si>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</si>
  <si>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</si>
  <si>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</si>
  <si>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</si>
  <si>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</si>
  <si>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</si>
  <si>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</si>
  <si>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</si>
  <si>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</si>
  <si>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</si>
  <si>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</si>
  <si>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</si>
  <si>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</si>
  <si>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</si>
  <si>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</si>
  <si>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</si>
  <si>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</si>
  <si>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</si>
  <si>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</si>
  <si>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</si>
  <si>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</si>
  <si>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</si>
  <si>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</si>
  <si>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</si>
  <si>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</si>
  <si>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</si>
  <si>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</si>
  <si>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</si>
  <si>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</si>
  <si>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</si>
  <si>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</si>
  <si>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</si>
  <si>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</si>
  <si>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</si>
  <si>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</si>
  <si>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</si>
  <si>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</si>
  <si>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</si>
  <si>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</si>
  <si>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</si>
  <si>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</si>
  <si>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</si>
  <si>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</si>
  <si>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</si>
  <si>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</si>
  <si>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</si>
  <si>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</si>
  <si>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</si>
  <si>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</si>
  <si>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</si>
  <si>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</si>
  <si>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</si>
  <si>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</si>
  <si>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</si>
  <si>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</si>
  <si>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</si>
  <si>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</si>
  <si>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</si>
  <si>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</si>
  <si>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</si>
  <si>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</si>
  <si>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</si>
  <si>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</si>
  <si>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</si>
  <si>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</si>
  <si>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</si>
  <si>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</si>
  <si>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</si>
  <si>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</si>
  <si>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</si>
  <si>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</si>
  <si>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</si>
  <si>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</si>
  <si>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</si>
  <si>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</si>
  <si>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</si>
  <si>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</si>
  <si>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</si>
  <si>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</si>
  <si>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</si>
  <si>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</si>
  <si>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</si>
  <si>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</si>
  <si>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</si>
  <si>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</si>
  <si>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</si>
  <si>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</si>
  <si>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</si>
  <si>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</si>
  <si>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</si>
  <si>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</si>
  <si>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</si>
  <si>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</si>
  <si>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</si>
  <si>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</si>
  <si>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</si>
  <si>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</si>
  <si>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</si>
  <si>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</si>
  <si>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</si>
  <si>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</si>
  <si>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</si>
  <si>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</si>
  <si>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</si>
  <si>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</si>
  <si>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</si>
  <si>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</si>
  <si>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</si>
  <si>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</si>
  <si>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</si>
  <si>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</si>
  <si>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</si>
  <si>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</si>
  <si>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</si>
  <si>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</si>
  <si>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</si>
  <si>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</si>
  <si>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</si>
  <si>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</si>
  <si>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</si>
  <si>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</si>
  <si>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</si>
  <si>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</si>
  <si>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</si>
  <si>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</si>
  <si>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</si>
  <si>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</si>
  <si>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</si>
  <si>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</si>
  <si>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</si>
  <si>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</si>
  <si>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</si>
  <si>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</si>
  <si>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</si>
  <si>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</si>
  <si>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</si>
  <si>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</si>
  <si>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</si>
  <si>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</si>
  <si>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</si>
  <si>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</si>
  <si>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</si>
  <si>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</si>
  <si>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</si>
  <si>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</si>
  <si>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</si>
  <si>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</si>
  <si>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</si>
  <si>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</si>
  <si>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</si>
  <si>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</si>
  <si>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</si>
  <si>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</si>
  <si>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</si>
  <si>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</si>
  <si>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</si>
  <si>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</si>
  <si>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</si>
  <si>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</si>
  <si>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</si>
  <si>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</si>
  <si>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</si>
  <si>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</si>
  <si>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</si>
  <si>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</si>
  <si>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</si>
  <si>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</si>
  <si>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</si>
  <si>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</si>
  <si>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</si>
  <si>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</si>
  <si>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</si>
  <si>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</si>
  <si>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</si>
  <si>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</si>
  <si>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</si>
  <si>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</si>
  <si>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</si>
  <si>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</si>
  <si>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</si>
  <si>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</si>
  <si>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</si>
  <si>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</si>
  <si>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</si>
  <si>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</si>
  <si>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</si>
  <si>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</si>
  <si>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</si>
  <si>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</si>
  <si>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</si>
  <si>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</si>
  <si>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</si>
  <si>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</si>
  <si>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</si>
  <si>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</si>
  <si>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</si>
  <si>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</si>
  <si>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</si>
  <si>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</si>
  <si>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</si>
  <si>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</si>
  <si>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</si>
  <si>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</si>
  <si>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</si>
  <si>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</si>
  <si>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</si>
  <si>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</si>
  <si>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</si>
  <si>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</si>
  <si>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</si>
  <si>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</si>
  <si>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</si>
  <si>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</si>
  <si>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</si>
  <si>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</si>
  <si>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</si>
  <si>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</si>
  <si>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</si>
  <si>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</si>
  <si>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</si>
  <si>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</si>
  <si>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</si>
  <si>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</si>
  <si>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</si>
  <si>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</si>
  <si>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</si>
  <si>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</si>
  <si>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</si>
  <si>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</si>
  <si>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</si>
  <si>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</si>
  <si>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</si>
  <si>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</si>
  <si>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</si>
  <si>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</si>
  <si>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</si>
  <si>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</si>
  <si>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</si>
  <si>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</si>
  <si>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</si>
  <si>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</si>
  <si>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</si>
  <si>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</si>
  <si>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</si>
  <si>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</si>
  <si>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</si>
  <si>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</si>
  <si>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</si>
  <si>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</si>
  <si>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</si>
  <si>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</si>
  <si>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</si>
  <si>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</si>
  <si>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</si>
  <si>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</si>
  <si>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</si>
  <si>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</si>
  <si>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</si>
  <si>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</si>
  <si>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</si>
  <si>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</si>
  <si>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</si>
  <si>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</si>
  <si>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</si>
  <si>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</si>
  <si>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</si>
  <si>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</si>
  <si>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</si>
  <si>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</si>
  <si>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</si>
  <si>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</si>
  <si>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</si>
  <si>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</si>
  <si>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</si>
  <si>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</si>
  <si>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</si>
  <si>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</si>
  <si>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</si>
  <si>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</si>
  <si>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</si>
  <si>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</si>
  <si>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</si>
  <si>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</si>
  <si>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</si>
  <si>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</si>
  <si>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</si>
  <si>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</si>
  <si>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</si>
  <si>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</si>
  <si>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</si>
  <si>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</si>
  <si>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</si>
  <si>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</si>
  <si>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</si>
  <si>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</si>
  <si>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</si>
  <si>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</si>
  <si>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</si>
  <si>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</si>
  <si>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</si>
  <si>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</si>
  <si>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</si>
  <si>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</si>
  <si>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</si>
  <si>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</si>
  <si>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</si>
  <si>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</si>
  <si>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</si>
  <si>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</si>
  <si>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</si>
  <si>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</si>
  <si>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</si>
  <si>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</si>
  <si>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</si>
  <si>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</si>
  <si>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</si>
  <si>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</si>
  <si>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</si>
  <si>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</si>
  <si>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</si>
  <si>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</si>
  <si>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</si>
  <si>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</si>
  <si>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</si>
  <si>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</si>
  <si>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</si>
  <si>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</si>
  <si>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</si>
  <si>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</si>
  <si>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</si>
  <si>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</si>
  <si>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</si>
  <si>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</si>
  <si>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</si>
  <si>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</si>
  <si>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</si>
  <si>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</si>
  <si>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</si>
  <si>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</si>
  <si>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</si>
  <si>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</si>
  <si>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</si>
  <si>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</si>
  <si>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</si>
  <si>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</si>
  <si>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</si>
  <si>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</si>
  <si>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</si>
  <si>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</si>
  <si>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</si>
  <si>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</si>
  <si>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</si>
  <si>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</si>
  <si>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</si>
  <si>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</si>
  <si>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</si>
  <si>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</si>
  <si>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</si>
  <si>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</si>
  <si>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</si>
  <si>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</si>
  <si>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</si>
  <si>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</si>
  <si>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</si>
  <si>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</si>
  <si>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</si>
  <si>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</si>
  <si>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</si>
  <si>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</si>
  <si>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</si>
  <si>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</si>
  <si>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</si>
  <si>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</si>
  <si>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</si>
  <si>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</si>
  <si>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</si>
  <si>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</si>
  <si>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</si>
  <si>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</si>
  <si>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</si>
  <si>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</si>
  <si>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</si>
  <si>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</si>
  <si>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</si>
  <si>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</si>
  <si>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</si>
  <si>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</si>
  <si>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</si>
  <si>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</si>
  <si>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</si>
  <si>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</si>
  <si>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</si>
  <si>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</si>
  <si>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</si>
  <si>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</si>
  <si>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</si>
  <si>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</si>
  <si>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</si>
  <si>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</si>
  <si>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</si>
  <si>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</si>
  <si>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</si>
  <si>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</si>
  <si>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</si>
  <si>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</si>
  <si>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</si>
  <si>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</si>
  <si>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</si>
  <si>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</si>
  <si>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</si>
  <si>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</si>
  <si>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</si>
  <si>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</si>
  <si>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</si>
  <si>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</si>
  <si>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</si>
  <si>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</si>
  <si>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</si>
  <si>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</si>
  <si>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</si>
  <si>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</si>
  <si>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</si>
  <si>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</si>
  <si>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</si>
  <si>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</si>
  <si>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</si>
  <si>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</si>
  <si>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</si>
  <si>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</si>
  <si>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</si>
  <si>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</si>
  <si>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</si>
  <si>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</si>
  <si>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</si>
  <si>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</si>
  <si>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</si>
  <si>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</si>
  <si>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</si>
  <si>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</si>
  <si>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</si>
  <si>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</si>
  <si>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</si>
  <si>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</si>
  <si>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</si>
  <si>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</si>
  <si>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</si>
  <si>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</si>
  <si>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</si>
  <si>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</si>
  <si>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</si>
  <si>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</si>
  <si>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</si>
  <si>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</si>
  <si>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</si>
  <si>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</si>
  <si>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</si>
  <si>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</si>
  <si>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</si>
  <si>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</si>
  <si>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</si>
  <si>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</si>
  <si>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</si>
  <si>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</si>
  <si>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</si>
  <si>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</si>
  <si>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</si>
  <si>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</si>
  <si>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</si>
  <si>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</si>
  <si>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</si>
  <si>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</si>
  <si>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</si>
  <si>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</si>
  <si>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</si>
  <si>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</si>
  <si>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</si>
  <si>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</si>
  <si>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</si>
  <si>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</si>
  <si>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</si>
  <si>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</si>
  <si>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</si>
  <si>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</si>
  <si>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</si>
  <si>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</si>
  <si>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</si>
  <si>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</si>
  <si>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</si>
  <si>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</si>
  <si>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</si>
  <si>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</si>
  <si>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</si>
  <si>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</si>
  <si>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</si>
  <si>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</si>
  <si>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</si>
  <si>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</si>
  <si>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</si>
  <si>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</si>
  <si>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</si>
  <si>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</si>
  <si>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</si>
  <si>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</si>
  <si>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</si>
  <si>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</si>
  <si>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</si>
  <si>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</si>
  <si>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</si>
  <si>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</si>
  <si>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</si>
  <si>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</si>
  <si>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</si>
  <si>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</si>
  <si>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</si>
  <si>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</si>
  <si>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</si>
  <si>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</si>
  <si>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</si>
  <si>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</si>
  <si>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</si>
  <si>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</si>
  <si>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</si>
  <si>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</si>
  <si>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</si>
  <si>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</si>
  <si>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</si>
  <si>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</si>
  <si>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</si>
  <si>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</si>
  <si>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</si>
  <si>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</si>
  <si>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</si>
  <si>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</si>
  <si>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</si>
  <si>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</si>
  <si>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</si>
  <si>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</si>
  <si>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</si>
  <si>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</si>
  <si>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</si>
  <si>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</si>
  <si>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</si>
  <si>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</si>
  <si>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</si>
  <si>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</si>
  <si>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</si>
  <si>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</si>
  <si>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</si>
  <si>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</si>
  <si>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</si>
  <si>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</si>
  <si>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</si>
  <si>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</si>
  <si>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</si>
  <si>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</si>
  <si>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</si>
  <si>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</si>
  <si>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</si>
  <si>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</si>
  <si>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</si>
  <si>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</si>
  <si>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</si>
  <si>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</si>
  <si>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</si>
  <si>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</si>
  <si>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</si>
  <si>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</si>
  <si>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</si>
  <si>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</si>
  <si>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</si>
  <si>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</si>
  <si>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</si>
  <si>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</si>
  <si>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</si>
  <si>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</si>
  <si>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</si>
  <si>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</si>
  <si>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</si>
  <si>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</si>
  <si>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</si>
  <si>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</si>
  <si>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</si>
  <si>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</si>
  <si>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</si>
  <si>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</si>
  <si>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</si>
  <si>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</si>
  <si>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</si>
  <si>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</si>
  <si>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</si>
  <si>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</si>
  <si>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</si>
  <si>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</si>
  <si>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</si>
  <si>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</si>
  <si>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</si>
  <si>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</si>
  <si>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</si>
  <si>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</si>
  <si>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</si>
  <si>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</si>
  <si>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</si>
  <si>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</si>
  <si>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</si>
  <si>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</si>
  <si>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</si>
  <si>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</si>
  <si>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</si>
  <si>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</si>
  <si>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</si>
  <si>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</si>
  <si>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</si>
  <si>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</si>
  <si>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</si>
  <si>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</si>
  <si>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</si>
  <si>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</si>
  <si>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</si>
  <si>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</si>
  <si>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</si>
  <si>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</si>
  <si>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</si>
  <si>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</si>
  <si>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</si>
  <si>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</si>
  <si>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</si>
  <si>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</si>
  <si>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</si>
  <si>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</si>
  <si>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</si>
  <si>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</si>
  <si>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</si>
  <si>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</si>
  <si>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</si>
  <si>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</si>
  <si>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</si>
  <si>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</si>
  <si>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</si>
  <si>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</si>
  <si>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</si>
  <si>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</si>
  <si>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</si>
  <si>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</si>
  <si>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</si>
  <si>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</si>
  <si>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</si>
  <si>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</si>
  <si>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</si>
  <si>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</si>
  <si>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</si>
  <si>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</si>
  <si>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</si>
  <si>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</si>
  <si>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</si>
  <si>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</si>
  <si>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</si>
  <si>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</si>
  <si>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</si>
  <si>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</si>
  <si>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</si>
  <si>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</si>
  <si>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</si>
  <si>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</si>
  <si>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</si>
  <si>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</si>
  <si>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</si>
  <si>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</si>
  <si>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</si>
  <si>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</si>
  <si>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</si>
  <si>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</si>
  <si>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</si>
  <si>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</si>
  <si>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</si>
  <si>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</si>
  <si>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</si>
  <si>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</si>
  <si>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</si>
  <si>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</si>
  <si>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</si>
  <si>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</si>
  <si>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</si>
  <si>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</si>
  <si>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</si>
  <si>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</si>
  <si>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</si>
  <si>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</si>
  <si>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</si>
  <si>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</si>
  <si>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</si>
  <si>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</si>
  <si>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</si>
  <si>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</si>
  <si>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</si>
  <si>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</si>
  <si>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</si>
  <si>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</si>
  <si>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</si>
  <si>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</si>
  <si>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</si>
  <si>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</si>
  <si>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</si>
  <si>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</si>
  <si>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</si>
  <si>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</si>
  <si>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</si>
  <si>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</si>
  <si>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</si>
  <si>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</si>
  <si>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</si>
  <si>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</si>
  <si>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</si>
  <si>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</si>
  <si>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</si>
  <si>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</si>
  <si>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</si>
  <si>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</si>
  <si>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</si>
  <si>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</si>
  <si>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</si>
  <si>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</si>
  <si>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</si>
  <si>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</si>
  <si>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</si>
  <si>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</si>
  <si>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</si>
  <si>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</si>
  <si>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</si>
  <si>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</si>
  <si>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</si>
  <si>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</si>
  <si>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</si>
  <si>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</si>
  <si>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</si>
  <si>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</si>
  <si>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</si>
  <si>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</si>
  <si>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</si>
  <si>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</si>
  <si>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</si>
  <si>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</si>
  <si>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</si>
  <si>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</si>
  <si>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</si>
  <si>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</si>
  <si>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</si>
  <si>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</si>
  <si>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</si>
  <si>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</si>
  <si>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</si>
  <si>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</si>
  <si>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</si>
  <si>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</si>
  <si>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</si>
  <si>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</si>
  <si>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</si>
  <si>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</si>
  <si>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</si>
  <si>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</si>
  <si>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</si>
  <si>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</si>
  <si>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</si>
  <si>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</si>
  <si>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</si>
  <si>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</si>
  <si>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</si>
  <si>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</si>
  <si>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</si>
  <si>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</si>
  <si>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</si>
  <si>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</si>
  <si>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</si>
  <si>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</si>
  <si>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</si>
  <si>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</si>
  <si>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</si>
  <si>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</si>
  <si>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</si>
  <si>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</si>
  <si>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</si>
  <si>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</si>
  <si>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</si>
  <si>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</si>
  <si>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</si>
  <si>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</si>
  <si>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</si>
  <si>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</si>
  <si>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</si>
  <si>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</si>
  <si>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</si>
  <si>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</si>
  <si>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</si>
  <si>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</si>
  <si>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</si>
  <si>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</si>
  <si>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</si>
  <si>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</si>
  <si>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</si>
  <si>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</si>
  <si>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</si>
  <si>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</si>
  <si>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</si>
  <si>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</si>
  <si>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</si>
  <si>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</si>
  <si>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</si>
  <si>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</si>
  <si>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</si>
  <si>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</si>
  <si>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</si>
  <si>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</si>
  <si>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</si>
  <si>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</si>
  <si>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</si>
  <si>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</si>
  <si>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</si>
  <si>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</si>
  <si>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</si>
  <si>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</si>
  <si>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</si>
  <si>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</si>
  <si>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</si>
  <si>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</si>
  <si>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</si>
  <si>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</si>
  <si>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</si>
  <si>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</si>
  <si>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</si>
  <si>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</si>
  <si>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</si>
  <si>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</si>
  <si>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</si>
  <si>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</si>
  <si>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</si>
  <si>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</si>
  <si>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</si>
  <si>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</si>
  <si>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</si>
  <si>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</si>
  <si>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</si>
  <si>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</si>
  <si>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</si>
  <si>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</si>
  <si>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</si>
  <si>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</si>
  <si>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</si>
  <si>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</si>
  <si>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</si>
  <si>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</si>
  <si>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</si>
  <si>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</si>
  <si>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</si>
  <si>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</si>
  <si>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</si>
  <si>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</si>
  <si>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</si>
  <si>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</si>
  <si>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</si>
  <si>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</si>
  <si>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</si>
  <si>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</si>
  <si>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</si>
  <si>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</si>
  <si>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</si>
  <si>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</si>
  <si>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</si>
  <si>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</si>
  <si>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</si>
  <si>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</si>
  <si>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</si>
  <si>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</si>
  <si>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</si>
  <si>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</si>
  <si>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</si>
  <si>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</si>
  <si>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</si>
  <si>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</si>
  <si>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</si>
  <si>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</si>
  <si>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</si>
  <si>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</si>
  <si>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</si>
  <si>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</si>
  <si>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</si>
  <si>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</si>
  <si>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</si>
  <si>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</si>
  <si>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</si>
  <si>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</si>
  <si>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</si>
  <si>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</si>
  <si>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</si>
  <si>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</si>
  <si>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</si>
  <si>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</si>
  <si>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</si>
  <si>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</si>
  <si>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</si>
  <si>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</si>
  <si>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</si>
  <si>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</si>
  <si>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</si>
  <si>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</si>
  <si>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</si>
  <si>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</si>
  <si>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</si>
  <si>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</si>
  <si>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</si>
  <si>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</si>
  <si>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</si>
  <si>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</si>
  <si>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</si>
  <si>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</si>
  <si>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</si>
  <si>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</si>
  <si>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</si>
  <si>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</si>
  <si>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</si>
  <si>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</si>
  <si>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</si>
  <si>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</si>
  <si>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</si>
  <si>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</si>
  <si>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</si>
  <si>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</si>
  <si>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</si>
  <si>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</si>
  <si>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</si>
  <si>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</si>
  <si>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</si>
  <si>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</si>
  <si>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</si>
  <si>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</si>
  <si>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</si>
  <si>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</si>
  <si>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</si>
  <si>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</si>
  <si>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</si>
  <si>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</si>
  <si>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</si>
  <si>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</si>
  <si>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</si>
  <si>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</si>
  <si>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</si>
  <si>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</si>
  <si>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</si>
  <si>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</si>
  <si>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</si>
  <si>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</si>
  <si>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</si>
  <si>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</si>
  <si>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</si>
  <si>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</si>
  <si>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</si>
  <si>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</si>
  <si>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</si>
  <si>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</si>
  <si>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</si>
  <si>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</si>
  <si>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</si>
  <si>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</si>
  <si>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</si>
  <si>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</si>
  <si>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</si>
  <si>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</si>
  <si>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</si>
  <si>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</si>
  <si>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</si>
  <si>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</si>
  <si>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</si>
  <si>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</si>
  <si>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</si>
  <si>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</si>
  <si>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</si>
  <si>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</si>
  <si>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</si>
  <si>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</si>
  <si>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</si>
  <si>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</si>
  <si>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</si>
  <si>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</si>
  <si>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</si>
  <si>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</si>
  <si>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</si>
  <si>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</si>
  <si>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</si>
  <si>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</si>
  <si>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</si>
  <si>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</si>
  <si>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</si>
  <si>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</si>
  <si>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</si>
  <si>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</si>
  <si>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</si>
  <si>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</si>
  <si>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</si>
  <si>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</si>
  <si>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</si>
  <si>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</si>
  <si>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</si>
  <si>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</si>
  <si>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</si>
  <si>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</si>
  <si>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</si>
  <si>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</si>
  <si>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</si>
  <si>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</si>
  <si>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</si>
  <si>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</si>
  <si>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</si>
  <si>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</si>
  <si>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</si>
  <si>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</si>
  <si>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</si>
  <si>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</si>
  <si>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</si>
  <si>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</si>
  <si>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</si>
  <si>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</si>
  <si>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</si>
  <si>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</si>
  <si>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</si>
  <si>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</si>
  <si>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</si>
  <si>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</si>
  <si>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</si>
  <si>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</si>
  <si>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</si>
  <si>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</si>
  <si>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</si>
  <si>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</si>
  <si>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</si>
  <si>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</si>
  <si>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</si>
  <si>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</si>
  <si>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</si>
  <si>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</si>
  <si>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</si>
  <si>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</si>
  <si>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</si>
  <si>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</si>
  <si>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</si>
  <si>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</si>
  <si>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</si>
  <si>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</si>
  <si>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</si>
  <si>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</si>
  <si>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</si>
  <si>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</si>
  <si>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</si>
  <si>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</si>
  <si>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</si>
  <si>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</si>
  <si>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</si>
  <si>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</si>
  <si>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</si>
  <si>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</si>
  <si>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</si>
  <si>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</si>
  <si>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</si>
  <si>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</si>
  <si>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</si>
  <si>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</si>
  <si>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</si>
  <si>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</si>
  <si>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</si>
  <si>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</si>
  <si>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</si>
  <si>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</si>
  <si>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</si>
  <si>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</si>
  <si>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</si>
  <si>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</si>
  <si>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</si>
  <si>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</si>
  <si>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</si>
  <si>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</si>
  <si>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</si>
  <si>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</si>
  <si>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</si>
  <si>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</si>
  <si>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</si>
  <si>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</si>
  <si>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</si>
  <si>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</si>
  <si>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</si>
  <si>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</si>
  <si>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</si>
  <si>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</si>
  <si>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</si>
  <si>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</si>
  <si>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</si>
  <si>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</si>
  <si>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</si>
  <si>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</si>
  <si>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</si>
  <si>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</si>
  <si>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</si>
  <si>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</si>
  <si>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</si>
  <si>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</si>
  <si>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</si>
  <si>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</si>
  <si>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</si>
  <si>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</si>
  <si>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</si>
  <si>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</si>
  <si>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</si>
  <si>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</si>
  <si>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</si>
  <si>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</si>
  <si>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</si>
  <si>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</si>
  <si>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</si>
  <si>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</si>
  <si>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</si>
  <si>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</si>
  <si>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</si>
  <si>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</si>
  <si>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</si>
  <si>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</si>
  <si>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</si>
  <si>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</si>
  <si>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</si>
  <si>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</si>
  <si>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</si>
  <si>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</si>
  <si>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</si>
  <si>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</si>
  <si>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</si>
  <si>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</si>
  <si>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</si>
  <si>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</si>
  <si>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</si>
  <si>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</si>
  <si>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</si>
  <si>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</si>
  <si>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</si>
  <si>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</si>
  <si>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</si>
  <si>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</si>
  <si>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</si>
  <si>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</si>
  <si>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</si>
  <si>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</si>
  <si>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</si>
  <si>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</si>
  <si>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</si>
  <si>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</si>
  <si>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</si>
  <si>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</si>
  <si>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</si>
  <si>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</si>
  <si>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</si>
  <si>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</si>
  <si>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</si>
  <si>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</si>
  <si>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</si>
  <si>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</si>
  <si>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</si>
  <si>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</si>
  <si>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</si>
  <si>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</si>
  <si>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</si>
  <si>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</si>
  <si>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</si>
  <si>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</si>
  <si>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</si>
  <si>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</si>
  <si>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</si>
  <si>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</si>
  <si>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</si>
  <si>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</si>
  <si>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</si>
  <si>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</si>
  <si>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</si>
  <si>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</si>
  <si>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</si>
  <si>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</si>
  <si>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</si>
  <si>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</si>
  <si>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</si>
  <si>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</si>
  <si>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</si>
  <si>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</si>
  <si>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</si>
  <si>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</si>
  <si>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</si>
  <si>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</si>
  <si>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</si>
  <si>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</si>
  <si>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</si>
  <si>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</si>
  <si>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</si>
  <si>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</si>
  <si>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</si>
  <si>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</si>
  <si>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</si>
  <si>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</si>
  <si>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</si>
  <si>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</si>
  <si>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</si>
  <si>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</si>
  <si>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</si>
  <si>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</si>
  <si>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</si>
  <si>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</si>
  <si>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</si>
  <si>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</si>
  <si>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</si>
  <si>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</si>
  <si>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</si>
  <si>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</si>
  <si>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</si>
  <si>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</si>
  <si>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</si>
  <si>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</si>
  <si>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</si>
  <si>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</si>
  <si>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</si>
  <si>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</si>
  <si>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</si>
  <si>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</si>
  <si>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</si>
  <si>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</si>
  <si>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</si>
  <si>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</si>
  <si>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</si>
  <si>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</si>
  <si>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</si>
  <si>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</si>
  <si>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</si>
  <si>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</si>
  <si>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</si>
  <si>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</si>
  <si>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</si>
  <si>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</si>
  <si>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</si>
  <si>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</si>
  <si>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</si>
  <si>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</si>
  <si>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</si>
  <si>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</si>
  <si>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</si>
  <si>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</si>
  <si>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</si>
  <si>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</si>
  <si>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</si>
  <si>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</si>
  <si>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</si>
  <si>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</si>
  <si>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</si>
  <si>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</si>
  <si>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</si>
  <si>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</si>
  <si>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</si>
  <si>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</si>
  <si>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</si>
  <si>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</si>
  <si>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</si>
  <si>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</si>
  <si>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</si>
  <si>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</si>
  <si>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</si>
  <si>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</si>
  <si>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</si>
  <si>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</si>
  <si>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</si>
  <si>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</si>
  <si>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</si>
  <si>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</si>
  <si>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</si>
  <si>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</si>
  <si>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</si>
  <si>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</si>
  <si>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</si>
  <si>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</si>
  <si>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</si>
  <si>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</si>
  <si>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</si>
  <si>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</si>
  <si>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</si>
  <si>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</si>
  <si>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</si>
  <si>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</si>
  <si>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</si>
  <si>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</si>
  <si>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</si>
  <si>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</si>
  <si>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</si>
  <si>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</si>
  <si>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</si>
  <si>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</si>
  <si>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</si>
  <si>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</si>
  <si>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</si>
  <si>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</si>
  <si>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</si>
  <si>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</si>
  <si>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</si>
  <si>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</si>
  <si>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</si>
  <si>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</si>
  <si>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</si>
  <si>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</si>
  <si>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</si>
  <si>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</si>
  <si>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</si>
  <si>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</si>
  <si>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</si>
  <si>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</si>
  <si>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</si>
  <si>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</si>
  <si>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</si>
  <si>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</si>
  <si>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</si>
  <si>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</si>
  <si>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</si>
  <si>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</si>
  <si>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</si>
  <si>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</si>
  <si>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</si>
  <si>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</si>
  <si>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</si>
  <si>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</si>
  <si>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</si>
  <si>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</si>
  <si>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</si>
  <si>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</si>
  <si>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</si>
  <si>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</si>
  <si>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</si>
  <si>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</si>
  <si>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</si>
  <si>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</si>
  <si>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</si>
  <si>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</si>
  <si>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</si>
  <si>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</si>
  <si>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</si>
  <si>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</si>
  <si>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</si>
  <si>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</si>
  <si>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</si>
  <si>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</si>
  <si>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</si>
  <si>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</si>
  <si>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</si>
  <si>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</si>
  <si>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</si>
  <si>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</si>
  <si>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</si>
  <si>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</si>
  <si>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</si>
  <si>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</si>
  <si>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</si>
  <si>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</si>
  <si>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</si>
  <si>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</si>
  <si>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</si>
  <si>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</si>
  <si>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</si>
  <si>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</si>
  <si>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</si>
  <si>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</si>
  <si>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</si>
  <si>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</si>
  <si>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</si>
  <si>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</si>
  <si>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</si>
  <si>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</si>
  <si>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</si>
  <si>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</si>
  <si>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</si>
  <si>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</si>
  <si>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</si>
  <si>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</si>
  <si>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</si>
  <si>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</si>
  <si>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</si>
  <si>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</si>
  <si>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</si>
  <si>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</si>
  <si>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</si>
  <si>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</si>
  <si>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</si>
  <si>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</si>
  <si>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</si>
  <si>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</si>
  <si>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</si>
  <si>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</si>
  <si>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</si>
  <si>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</si>
  <si>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</si>
  <si>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</si>
  <si>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</si>
  <si>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</si>
  <si>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</si>
  <si>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</si>
  <si>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</si>
  <si>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</si>
  <si>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</si>
  <si>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</si>
  <si>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</si>
  <si>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</si>
  <si>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</si>
  <si>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</si>
  <si>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</si>
  <si>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</si>
  <si>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</si>
  <si>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</si>
  <si>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</si>
  <si>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</si>
  <si>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</si>
  <si>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</si>
  <si>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</si>
  <si>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</si>
  <si>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</si>
  <si>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</si>
  <si>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</si>
  <si>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</si>
  <si>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</si>
  <si>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</si>
  <si>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</si>
  <si>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</si>
  <si>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</si>
  <si>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</si>
  <si>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</si>
  <si>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</si>
  <si>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</si>
  <si>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</si>
  <si>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</si>
  <si>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</si>
  <si>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</si>
  <si>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</si>
  <si>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</si>
  <si>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</si>
  <si>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</si>
  <si>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</si>
  <si>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</si>
  <si>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</si>
  <si>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</si>
  <si>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</si>
  <si>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</si>
  <si>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</si>
  <si>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</si>
  <si>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</si>
  <si>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</si>
  <si>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</si>
  <si>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</si>
  <si>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</si>
  <si>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</si>
  <si>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</si>
  <si>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</si>
  <si>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</si>
  <si>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</si>
  <si>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</si>
  <si>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</si>
  <si>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</si>
  <si>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</si>
  <si>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</si>
  <si>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</si>
  <si>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</si>
  <si>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</si>
  <si>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</si>
  <si>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</si>
  <si>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</si>
  <si>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</si>
  <si>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</si>
  <si>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</si>
  <si>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</si>
  <si>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</si>
  <si>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</si>
  <si>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</si>
  <si>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</si>
  <si>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</si>
  <si>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</si>
  <si>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</si>
  <si>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</si>
  <si>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</si>
  <si>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</si>
  <si>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</si>
  <si>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</si>
  <si>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</si>
  <si>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</si>
  <si>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</si>
  <si>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</si>
  <si>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</si>
  <si>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</si>
  <si>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</si>
  <si>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</si>
  <si>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</si>
  <si>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</si>
  <si>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</si>
  <si>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</si>
  <si>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</si>
  <si>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</si>
  <si>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</si>
  <si>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</si>
  <si>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</si>
  <si>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</si>
  <si>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</si>
  <si>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</si>
  <si>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</si>
  <si>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</si>
  <si>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</si>
  <si>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</si>
  <si>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</si>
  <si>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</si>
  <si>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</si>
  <si>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</si>
  <si>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</si>
  <si>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</si>
  <si>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</si>
  <si>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</si>
  <si>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</si>
  <si>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</si>
  <si>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</si>
  <si>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</si>
  <si>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</si>
  <si>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</si>
  <si>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</si>
  <si>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</si>
  <si>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</si>
  <si>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</si>
  <si>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</si>
  <si>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</si>
  <si>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</si>
  <si>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</si>
  <si>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</si>
  <si>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</si>
  <si>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</si>
  <si>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</si>
  <si>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</si>
  <si>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</si>
  <si>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</si>
  <si>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</si>
  <si>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</si>
  <si>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</si>
  <si>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</si>
  <si>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</si>
  <si>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</si>
  <si>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</si>
  <si>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</si>
  <si>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</si>
  <si>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</si>
  <si>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</si>
  <si>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</si>
  <si>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</si>
  <si>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</si>
  <si>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</si>
  <si>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</si>
  <si>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</si>
  <si>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</si>
  <si>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</si>
  <si>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</si>
  <si>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</si>
  <si>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</si>
  <si>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</si>
  <si>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</si>
  <si>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</si>
  <si>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</si>
  <si>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</si>
  <si>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</si>
  <si>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</si>
  <si>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</si>
  <si>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</si>
  <si>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</si>
  <si>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</si>
  <si>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</si>
  <si>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</si>
  <si>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</si>
  <si>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</si>
  <si>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</si>
  <si>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</si>
  <si>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</si>
  <si>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</si>
  <si>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</si>
  <si>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</si>
  <si>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</si>
  <si>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</si>
  <si>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</si>
  <si>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</si>
  <si>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</si>
  <si>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</si>
  <si>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</si>
  <si>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</si>
  <si>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</si>
  <si>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</si>
  <si>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</si>
  <si>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</si>
  <si>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</si>
  <si>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</si>
  <si>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</si>
  <si>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</si>
  <si>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</si>
  <si>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</si>
  <si>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</si>
  <si>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</si>
  <si>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</si>
  <si>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</si>
  <si>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</si>
  <si>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</si>
  <si>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</si>
  <si>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</si>
  <si>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</si>
  <si>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</si>
  <si>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</si>
  <si>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</si>
  <si>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</si>
  <si>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</si>
  <si>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</si>
  <si>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</si>
  <si>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</si>
  <si>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</si>
  <si>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</si>
  <si>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</si>
  <si>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</si>
  <si>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</si>
  <si>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</si>
  <si>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</si>
  <si>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</si>
  <si>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</si>
  <si>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</si>
  <si>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</si>
  <si>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</si>
  <si>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</si>
  <si>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</si>
  <si>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</si>
  <si>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</si>
  <si>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</si>
  <si>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</si>
  <si>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</si>
  <si>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</si>
  <si>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</si>
  <si>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</si>
  <si>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</si>
  <si>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</si>
  <si>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</si>
  <si>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</si>
  <si>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</si>
  <si>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</si>
  <si>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</si>
  <si>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</si>
  <si>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</si>
  <si>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</si>
  <si>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</si>
  <si>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</si>
  <si>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</si>
  <si>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</si>
  <si>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</si>
  <si>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</si>
  <si>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</si>
  <si>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</si>
  <si>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</si>
  <si>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</si>
  <si>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</si>
  <si>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</si>
  <si>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</si>
  <si>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</si>
  <si>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</si>
  <si>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</si>
  <si>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</si>
  <si>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</si>
  <si>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</si>
  <si>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</si>
  <si>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</si>
  <si>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</si>
  <si>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</si>
  <si>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</si>
  <si>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</si>
  <si>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</si>
  <si>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</si>
  <si>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</si>
  <si>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</si>
  <si>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</si>
  <si>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</si>
  <si>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</si>
  <si>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</si>
  <si>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</si>
  <si>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</si>
  <si>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</si>
  <si>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</si>
  <si>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</si>
  <si>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</si>
  <si>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</si>
  <si>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</si>
  <si>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</si>
  <si>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</si>
  <si>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</si>
  <si>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</si>
  <si>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</si>
  <si>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</si>
  <si>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</si>
  <si>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</si>
  <si>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</si>
  <si>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</si>
  <si>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</si>
  <si>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</si>
  <si>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</si>
  <si>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</si>
  <si>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</si>
  <si>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</si>
  <si>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</si>
  <si>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</si>
  <si>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</si>
  <si>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</si>
  <si>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</si>
  <si>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</si>
  <si>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</si>
  <si>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</si>
  <si>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</si>
  <si>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</si>
  <si>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</si>
  <si>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</si>
  <si>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</si>
  <si>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</si>
  <si>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</si>
  <si>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</si>
  <si>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</si>
  <si>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</si>
  <si>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</si>
  <si>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</si>
  <si>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</si>
  <si>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</si>
  <si>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</si>
  <si>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</si>
  <si>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</si>
  <si>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</si>
  <si>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</si>
  <si>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</si>
  <si>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</si>
  <si>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</si>
  <si>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</si>
  <si>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</si>
  <si>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</si>
  <si>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</si>
  <si>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</si>
  <si>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</si>
  <si>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</si>
  <si>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</si>
  <si>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</si>
  <si>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</si>
  <si>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</si>
  <si>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</si>
  <si>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</si>
  <si>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</si>
  <si>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</si>
  <si>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</si>
  <si>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</si>
  <si>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</si>
  <si>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</si>
  <si>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</si>
  <si>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</si>
  <si>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</si>
  <si>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</si>
  <si>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</si>
  <si>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</si>
  <si>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</si>
  <si>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</si>
  <si>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</si>
  <si>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</si>
  <si>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</si>
  <si>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</si>
  <si>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</si>
  <si>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</si>
  <si>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</si>
  <si>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</si>
  <si>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</si>
  <si>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</si>
  <si>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</si>
  <si>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</si>
  <si>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</si>
  <si>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</si>
  <si>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</si>
  <si>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</si>
  <si>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</si>
  <si>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</si>
  <si>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</si>
  <si>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</si>
  <si>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</si>
  <si>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</si>
  <si>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</si>
  <si>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</si>
  <si>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</si>
  <si>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</si>
  <si>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</si>
  <si>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</si>
  <si>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</si>
  <si>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</si>
  <si>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</si>
  <si>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</si>
  <si>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</si>
  <si>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</si>
  <si>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</si>
  <si>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</si>
  <si>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</si>
  <si>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</si>
  <si>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</si>
  <si>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</si>
  <si>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</si>
  <si>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</si>
  <si>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</si>
  <si>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</si>
  <si>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</si>
  <si>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</si>
  <si>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</si>
  <si>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</si>
  <si>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</si>
  <si>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</si>
  <si>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</si>
  <si>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</si>
  <si>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</si>
  <si>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</si>
  <si>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</si>
  <si>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</si>
  <si>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</si>
  <si>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</si>
  <si>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</si>
  <si>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</si>
  <si>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</si>
  <si>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</si>
  <si>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</si>
  <si>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</si>
  <si>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</si>
  <si>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</si>
  <si>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</si>
  <si>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</si>
  <si>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</si>
  <si>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</si>
  <si>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</si>
  <si>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</si>
  <si>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</si>
  <si>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</si>
  <si>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</si>
  <si>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</si>
  <si>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</si>
  <si>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</si>
  <si>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</si>
  <si>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</si>
  <si>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</si>
  <si>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</si>
  <si>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</si>
  <si>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</si>
  <si>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</si>
  <si>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</si>
  <si>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</si>
  <si>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</si>
  <si>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</si>
  <si>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</si>
  <si>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</si>
  <si>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</si>
  <si>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</si>
  <si>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</si>
  <si>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</si>
  <si>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</si>
  <si>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</si>
  <si>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</si>
  <si>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</si>
  <si>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</si>
  <si>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</si>
  <si>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</si>
  <si>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</si>
  <si>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</si>
  <si>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</si>
  <si>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</si>
  <si>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</si>
  <si>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</si>
  <si>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</si>
  <si>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</si>
  <si>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</si>
  <si>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</si>
  <si>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</si>
  <si>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</si>
  <si>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</si>
  <si>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</si>
  <si>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</si>
  <si>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</si>
  <si>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</si>
  <si>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</si>
  <si>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</si>
  <si>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</si>
  <si>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</si>
  <si>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</si>
  <si>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</si>
  <si>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</si>
  <si>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</si>
  <si>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</si>
  <si>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</si>
  <si>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</si>
  <si>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</si>
  <si>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</si>
  <si>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</si>
  <si>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</si>
  <si>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</si>
  <si>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</si>
  <si>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</si>
  <si>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</si>
  <si>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</si>
  <si>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</si>
  <si>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</si>
  <si>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</si>
  <si>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</si>
  <si>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</si>
  <si>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</si>
  <si>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</si>
  <si>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</si>
  <si>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</si>
  <si>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</si>
  <si>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</si>
  <si>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</si>
  <si>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</si>
  <si>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</si>
  <si>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</si>
  <si>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</si>
  <si>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</si>
  <si>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</si>
  <si>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</si>
  <si>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</si>
  <si>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</si>
  <si>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</si>
  <si>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</si>
  <si>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</si>
  <si>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</si>
  <si>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</si>
  <si>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</si>
  <si>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</si>
  <si>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</si>
  <si>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</si>
  <si>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</si>
  <si>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</si>
  <si>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</si>
  <si>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</si>
  <si>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</si>
  <si>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</si>
  <si>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</si>
  <si>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</si>
  <si>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</si>
  <si>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</si>
  <si>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</si>
  <si>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</si>
  <si>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</si>
  <si>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</si>
  <si>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</si>
  <si>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</si>
  <si>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</si>
  <si>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</si>
  <si>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</si>
  <si>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</si>
  <si>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</si>
  <si>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</si>
  <si>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</si>
  <si>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</si>
  <si>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</si>
  <si>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</si>
  <si>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</si>
  <si>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</si>
  <si>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</si>
  <si>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</si>
  <si>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</si>
  <si>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</si>
  <si>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</si>
  <si>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</si>
  <si>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</si>
  <si>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</si>
  <si>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</si>
  <si>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</si>
  <si>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</si>
  <si>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</si>
  <si>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</si>
  <si>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</si>
  <si>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</si>
  <si>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</si>
  <si>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</si>
  <si>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</si>
  <si>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</si>
  <si>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</si>
  <si>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</si>
  <si>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</si>
  <si>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</si>
  <si>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</si>
  <si>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</si>
  <si>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</si>
  <si>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</si>
  <si>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</si>
  <si>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</si>
  <si>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</si>
  <si>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</si>
  <si>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</si>
  <si>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</si>
  <si>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</si>
  <si>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</si>
  <si>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</si>
  <si>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</si>
  <si>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</si>
  <si>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</si>
  <si>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</si>
  <si>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</si>
  <si>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</si>
  <si>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</si>
  <si>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</si>
  <si>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</si>
  <si>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</si>
  <si>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</si>
  <si>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</si>
  <si>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</si>
  <si>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</si>
  <si>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</si>
  <si>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</si>
  <si>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</si>
  <si>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</si>
  <si>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</si>
  <si>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</si>
  <si>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</si>
  <si>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</si>
  <si>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</si>
  <si>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</si>
  <si>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</si>
  <si>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</si>
  <si>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</si>
  <si>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</si>
  <si>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</si>
  <si>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</si>
  <si>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</si>
  <si>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</si>
  <si>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</si>
  <si>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</si>
  <si>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</si>
  <si>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</si>
  <si>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</si>
  <si>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</si>
  <si>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</si>
  <si>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</si>
  <si>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</si>
  <si>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</si>
  <si>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</si>
  <si>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</si>
  <si>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</si>
  <si>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</si>
  <si>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</si>
  <si>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</si>
  <si>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</si>
  <si>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</si>
  <si>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</si>
  <si>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</si>
  <si>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</si>
  <si>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</si>
  <si>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</si>
  <si>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</si>
  <si>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</si>
  <si>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</si>
  <si>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</si>
  <si>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</si>
  <si>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</si>
  <si>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</si>
  <si>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</si>
  <si>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</si>
  <si>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</si>
  <si>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</si>
  <si>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</si>
  <si>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</si>
  <si>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</si>
  <si>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</si>
  <si>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</si>
  <si>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</si>
  <si>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</si>
  <si>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</si>
  <si>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</si>
  <si>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</si>
  <si>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</si>
  <si>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</si>
  <si>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</si>
  <si>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</si>
  <si>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</si>
  <si>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</si>
  <si>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</si>
  <si>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</si>
  <si>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</si>
  <si>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</si>
  <si>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</si>
  <si>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</si>
  <si>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</si>
  <si>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</si>
  <si>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</si>
  <si>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</si>
  <si>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</si>
  <si>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</si>
  <si>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</si>
  <si>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</si>
  <si>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</si>
  <si>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</si>
  <si>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</si>
  <si>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</si>
  <si>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</si>
  <si>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</si>
  <si>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</si>
  <si>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</si>
  <si>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</si>
  <si>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</si>
  <si>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</si>
  <si>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</si>
  <si>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</si>
  <si>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</si>
  <si>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</si>
  <si>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</si>
  <si>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</si>
  <si>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</si>
  <si>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</si>
  <si>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</si>
  <si>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</si>
  <si>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</si>
  <si>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</si>
  <si>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</si>
  <si>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</si>
  <si>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</si>
  <si>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</si>
  <si>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</si>
  <si>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</si>
  <si>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</si>
  <si>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</si>
  <si>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</si>
  <si>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</si>
  <si>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</si>
  <si>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</si>
  <si>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</si>
  <si>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</si>
  <si>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</si>
  <si>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</si>
  <si>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</si>
  <si>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</si>
  <si>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</si>
  <si>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</si>
  <si>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</si>
  <si>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</si>
  <si>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</si>
  <si>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</si>
  <si>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</si>
  <si>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</si>
  <si>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</si>
  <si>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</si>
  <si>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</si>
  <si>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</si>
  <si>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</si>
  <si>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</si>
  <si>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</si>
  <si>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</si>
  <si>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</si>
  <si>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</si>
  <si>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</si>
  <si>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</si>
  <si>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</si>
  <si>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</si>
  <si>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</si>
  <si>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</si>
  <si>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</si>
  <si>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</si>
  <si>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</si>
  <si>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</si>
  <si>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</si>
  <si>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</si>
  <si>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</si>
  <si>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</si>
  <si>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</si>
  <si>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</si>
  <si>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</si>
  <si>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</si>
  <si>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</si>
  <si>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</si>
  <si>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</si>
  <si>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</si>
  <si>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</si>
  <si>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</si>
  <si>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</si>
  <si>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</si>
  <si>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</si>
  <si>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</si>
  <si>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</si>
  <si>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</si>
  <si>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</si>
  <si>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</si>
  <si>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</si>
  <si>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</si>
  <si>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</si>
  <si>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</si>
  <si>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</si>
  <si>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</si>
  <si>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</si>
  <si>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</si>
  <si>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</si>
  <si>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</si>
  <si>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</si>
  <si>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</si>
  <si>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</si>
  <si>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</si>
  <si>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</si>
  <si>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</si>
  <si>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</si>
  <si>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</si>
  <si>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</si>
  <si>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</si>
  <si>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</si>
  <si>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</si>
  <si>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</si>
  <si>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</si>
  <si>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</si>
  <si>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</si>
  <si>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</si>
  <si>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</si>
  <si>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</si>
  <si>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</si>
  <si>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</si>
  <si>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</si>
  <si>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</si>
  <si>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</si>
  <si>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</si>
  <si>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</si>
  <si>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</si>
  <si>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</si>
  <si>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</si>
  <si>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</si>
  <si>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</si>
  <si>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</si>
  <si>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</si>
  <si>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</si>
  <si>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</si>
  <si>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</si>
  <si>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</si>
  <si>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</si>
  <si>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</si>
  <si>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</si>
  <si>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</si>
  <si>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</si>
  <si>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</si>
  <si>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</si>
  <si>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</si>
  <si>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</si>
  <si>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</si>
  <si>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</si>
  <si>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</si>
  <si>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</si>
  <si>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</si>
  <si>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</si>
  <si>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</si>
  <si>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</si>
  <si>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</si>
  <si>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</si>
  <si>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</si>
  <si>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</si>
  <si>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</si>
  <si>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</si>
  <si>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</si>
  <si>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</si>
  <si>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</si>
  <si>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</si>
  <si>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</si>
  <si>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</si>
  <si>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</si>
  <si>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</si>
  <si>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</si>
  <si>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</si>
  <si>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</si>
  <si>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</si>
  <si>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</si>
  <si>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</si>
  <si>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</si>
  <si>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</si>
  <si>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</si>
  <si>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</si>
  <si>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</si>
  <si>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</si>
  <si>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</si>
  <si>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</si>
  <si>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</si>
  <si>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</si>
  <si>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</si>
  <si>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</si>
  <si>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</si>
  <si>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</si>
  <si>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</si>
  <si>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</si>
  <si>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</si>
  <si>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</si>
  <si>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</si>
  <si>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</si>
  <si>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</si>
  <si>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</si>
  <si>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</si>
  <si>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</si>
  <si>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</si>
  <si>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</si>
  <si>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</si>
  <si>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</si>
  <si>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</si>
  <si>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</si>
  <si>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</si>
  <si>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</si>
  <si>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</si>
  <si>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</si>
  <si>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</si>
  <si>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</si>
  <si>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</si>
  <si>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</si>
  <si>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</si>
  <si>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</si>
  <si>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</si>
  <si>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</si>
  <si>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</si>
  <si>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</si>
  <si>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</si>
  <si>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</si>
  <si>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</si>
  <si>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</si>
  <si>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</si>
  <si>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</si>
  <si>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</si>
  <si>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</si>
  <si>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</si>
  <si>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</si>
  <si>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</si>
  <si>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</si>
  <si>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</si>
  <si>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</si>
  <si>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</si>
  <si>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</si>
  <si>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</si>
  <si>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</si>
  <si>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</si>
  <si>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</si>
  <si>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</si>
  <si>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</si>
  <si>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</si>
  <si>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</si>
  <si>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</si>
  <si>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</si>
  <si>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</si>
  <si>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</si>
  <si>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</si>
  <si>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</si>
  <si>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</si>
  <si>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</si>
  <si>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</si>
  <si>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</si>
  <si>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</si>
  <si>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</si>
  <si>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</si>
  <si>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</si>
  <si>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</si>
  <si>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</si>
  <si>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</si>
  <si>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</si>
  <si>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</si>
  <si>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</si>
  <si>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</si>
  <si>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</si>
  <si>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</si>
  <si>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</si>
  <si>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</si>
  <si>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</si>
  <si>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</si>
  <si>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</si>
  <si>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</si>
  <si>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</si>
  <si>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</si>
  <si>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</si>
  <si>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</si>
  <si>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</si>
  <si>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</si>
  <si>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</si>
  <si>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</si>
  <si>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</si>
  <si>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</si>
  <si>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</si>
  <si>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</si>
  <si>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</si>
  <si>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</si>
  <si>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</si>
  <si>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</si>
  <si>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</si>
  <si>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</si>
  <si>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</si>
  <si>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</si>
  <si>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</si>
  <si>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</si>
  <si>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</si>
  <si>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</si>
  <si>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</si>
  <si>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</si>
  <si>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</si>
  <si>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</si>
  <si>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</si>
  <si>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</si>
  <si>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</si>
  <si>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</si>
  <si>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</si>
  <si>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</si>
  <si>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</si>
  <si>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</si>
  <si>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</si>
  <si>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</si>
  <si>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</si>
  <si>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</si>
  <si>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</si>
  <si>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</si>
  <si>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</si>
  <si>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</si>
  <si>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</si>
  <si>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</si>
  <si>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</si>
  <si>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</si>
  <si>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</si>
  <si>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</si>
  <si>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</si>
  <si>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</si>
  <si>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</si>
  <si>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</si>
  <si>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</si>
  <si>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</si>
  <si>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</si>
  <si>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</si>
  <si>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</si>
  <si>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</si>
  <si>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</si>
  <si>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</si>
  <si>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</si>
  <si>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</si>
  <si>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</si>
  <si>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</si>
  <si>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</si>
  <si>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</si>
  <si>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</si>
  <si>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</si>
  <si>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</si>
  <si>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</si>
  <si>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</si>
  <si>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</si>
  <si>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</si>
  <si>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</si>
  <si>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</si>
  <si>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</si>
  <si>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</si>
  <si>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</si>
  <si>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</si>
  <si>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</si>
  <si>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</si>
  <si>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</si>
  <si>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</si>
  <si>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</si>
  <si>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</si>
  <si>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</si>
  <si>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</si>
  <si>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</si>
  <si>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</si>
  <si>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</si>
  <si>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</si>
  <si>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</si>
  <si>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</si>
  <si>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</si>
  <si>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</si>
  <si>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</si>
  <si>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</si>
  <si>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</si>
  <si>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</si>
  <si>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</si>
  <si>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</si>
  <si>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</si>
  <si>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</si>
  <si>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</si>
  <si>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</si>
  <si>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</si>
  <si>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</si>
  <si>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</si>
  <si>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</si>
  <si>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</si>
  <si>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</si>
  <si>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</si>
  <si>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</si>
  <si>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</si>
  <si>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</si>
  <si>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</si>
  <si>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</si>
  <si>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</si>
  <si>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</si>
  <si>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</si>
  <si>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</si>
  <si>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</si>
  <si>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</si>
  <si>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</si>
  <si>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</si>
  <si>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</si>
  <si>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</si>
  <si>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</si>
  <si>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</si>
  <si>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</si>
  <si>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</si>
  <si>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</si>
  <si>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</si>
  <si>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</si>
  <si>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</si>
  <si>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</si>
  <si>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</si>
  <si>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</si>
  <si>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</si>
  <si>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</si>
  <si>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</si>
  <si>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</si>
  <si>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</si>
  <si>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</si>
  <si>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</si>
  <si>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</si>
  <si>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</si>
  <si>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</si>
  <si>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</si>
  <si>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</si>
  <si>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</si>
  <si>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</si>
  <si>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</si>
  <si>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</si>
  <si>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</si>
  <si>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</si>
  <si>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</si>
  <si>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</si>
  <si>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</si>
  <si>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</si>
  <si>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</si>
  <si>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</si>
  <si>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</si>
  <si>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</si>
  <si>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</si>
  <si>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</si>
  <si>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</si>
  <si>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</si>
  <si>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</si>
  <si>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</si>
  <si>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</si>
  <si>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</si>
  <si>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</si>
  <si>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</si>
  <si>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</si>
  <si>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</si>
  <si>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</si>
  <si>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</si>
  <si>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</si>
  <si>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</si>
  <si>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</si>
  <si>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</si>
  <si>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</si>
  <si>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</si>
  <si>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</si>
  <si>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</si>
  <si>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</si>
  <si>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</si>
  <si>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</si>
  <si>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</si>
  <si>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</si>
  <si>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</si>
  <si>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</si>
  <si>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</si>
  <si>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</si>
  <si>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</si>
  <si>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</si>
  <si>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</si>
  <si>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</si>
  <si>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</si>
  <si>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</si>
  <si>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</si>
  <si>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</si>
  <si>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</si>
  <si>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</si>
  <si>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</si>
  <si>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</si>
  <si>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</si>
  <si>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</si>
  <si>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</si>
  <si>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</si>
  <si>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</si>
  <si>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</si>
  <si>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</si>
  <si>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</si>
  <si>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</si>
  <si>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</si>
  <si>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</si>
  <si>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</si>
  <si>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</si>
  <si>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</si>
  <si>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</si>
  <si>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</si>
  <si>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</si>
  <si>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</si>
  <si>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</si>
  <si>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</si>
  <si>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</si>
  <si>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</si>
  <si>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</si>
  <si>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</si>
  <si>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</si>
  <si>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</si>
  <si>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</si>
  <si>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</si>
  <si>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</si>
  <si>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</si>
  <si>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</si>
  <si>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</si>
  <si>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</si>
  <si>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</si>
  <si>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</si>
  <si>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</si>
  <si>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</si>
  <si>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</si>
  <si>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</si>
  <si>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</si>
  <si>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</si>
  <si>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</si>
  <si>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</si>
  <si>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</si>
  <si>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</si>
  <si>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</si>
  <si>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</si>
  <si>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</si>
  <si>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</si>
  <si>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</si>
  <si>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</si>
  <si>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</si>
  <si>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</si>
  <si>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</si>
  <si>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</si>
  <si>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</si>
  <si>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</si>
  <si>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</si>
  <si>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</si>
  <si>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</si>
  <si>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</si>
  <si>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</si>
  <si>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</si>
  <si>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</si>
  <si>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</si>
  <si>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</si>
  <si>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</si>
  <si>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</si>
  <si>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</si>
  <si>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</si>
  <si>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</si>
  <si>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</si>
  <si>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</si>
  <si>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</si>
  <si>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</si>
  <si>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</si>
  <si>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</si>
  <si>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</si>
  <si>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</si>
  <si>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</si>
  <si>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</si>
  <si>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</si>
  <si>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</si>
  <si>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</si>
  <si>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</si>
  <si>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</si>
  <si>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</si>
  <si>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</si>
  <si>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</si>
  <si>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</si>
  <si>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</si>
  <si>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</si>
  <si>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</si>
  <si>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</si>
  <si>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</si>
  <si>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</si>
  <si>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</si>
  <si>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</si>
  <si>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</si>
  <si>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</si>
  <si>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</si>
  <si>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</si>
  <si>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</si>
  <si>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</si>
  <si>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</si>
  <si>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</si>
  <si>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</si>
  <si>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</si>
  <si>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</si>
  <si>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</si>
  <si>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</si>
  <si>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</si>
  <si>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</si>
  <si>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</si>
  <si>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</si>
  <si>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</si>
  <si>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</si>
  <si>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</si>
  <si>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</si>
  <si>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</si>
  <si>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</si>
  <si>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</si>
  <si>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</si>
  <si>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</si>
  <si>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</si>
  <si>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</si>
  <si>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</si>
  <si>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</si>
  <si>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</si>
  <si>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</si>
  <si>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</si>
  <si>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</si>
  <si>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</si>
  <si>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</si>
  <si>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</si>
  <si>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</si>
  <si>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</si>
  <si>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</si>
  <si>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</si>
  <si>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</si>
  <si>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</si>
  <si>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</si>
  <si>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</si>
  <si>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</si>
  <si>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</si>
  <si>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</si>
  <si>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</si>
  <si>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</si>
  <si>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</si>
  <si>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</si>
  <si>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</si>
  <si>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</si>
  <si>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</si>
  <si>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</si>
  <si>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</si>
  <si>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</si>
  <si>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</si>
  <si>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</si>
  <si>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</si>
  <si>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</si>
  <si>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</si>
  <si>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</si>
  <si>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</si>
  <si>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</si>
  <si>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</si>
  <si>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</si>
  <si>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</si>
  <si>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</si>
  <si>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</si>
  <si>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</si>
  <si>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</si>
  <si>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</si>
  <si>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</si>
  <si>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</si>
  <si>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</si>
  <si>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</si>
  <si>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</si>
  <si>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</si>
  <si>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</si>
  <si>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</si>
  <si>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</si>
  <si>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</si>
  <si>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</si>
  <si>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</si>
  <si>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</si>
  <si>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</si>
  <si>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</si>
  <si>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</si>
  <si>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</si>
  <si>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</si>
  <si>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</si>
  <si>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</si>
  <si>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</si>
  <si>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</si>
  <si>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</si>
  <si>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</si>
  <si>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</si>
  <si>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</si>
  <si>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</si>
  <si>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</si>
  <si>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</si>
  <si>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</si>
  <si>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</si>
  <si>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</si>
  <si>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</si>
  <si>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</si>
  <si>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</si>
  <si>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</si>
  <si>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</si>
  <si>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</si>
  <si>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</si>
  <si>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</si>
  <si>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</si>
  <si>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</si>
  <si>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</si>
  <si>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</si>
  <si>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</si>
  <si>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</si>
  <si>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</si>
  <si>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</si>
  <si>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</si>
  <si>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</si>
  <si>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</si>
  <si>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</si>
  <si>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</si>
  <si>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</si>
  <si>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</si>
  <si>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</si>
  <si>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</si>
  <si>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</si>
  <si>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</si>
  <si>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</si>
  <si>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</si>
  <si>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</si>
  <si>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</si>
  <si>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</si>
  <si>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</si>
  <si>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</si>
  <si>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</si>
  <si>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</si>
  <si>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</si>
  <si>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</si>
  <si>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</si>
  <si>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</si>
  <si>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</si>
  <si>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</si>
  <si>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</si>
  <si>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</si>
  <si>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</si>
  <si>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</si>
  <si>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</si>
  <si>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</si>
  <si>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</si>
  <si>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</si>
  <si>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</si>
  <si>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</si>
  <si>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</si>
  <si>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</si>
  <si>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</si>
  <si>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</si>
  <si>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</si>
  <si>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</si>
  <si>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</si>
  <si>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</si>
  <si>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</si>
  <si>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</si>
  <si>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</si>
  <si>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</si>
  <si>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</si>
  <si>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</si>
  <si>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</si>
  <si>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</si>
  <si>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</si>
  <si>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</si>
  <si>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</si>
  <si>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</si>
  <si>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</si>
  <si>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</si>
  <si>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</si>
  <si>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</si>
  <si>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</si>
  <si>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</si>
  <si>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</si>
  <si>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</si>
  <si>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</si>
  <si>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</si>
  <si>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</si>
  <si>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</si>
  <si>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</si>
  <si>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</si>
  <si>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</si>
  <si>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</si>
  <si>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</si>
  <si>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</si>
  <si>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</si>
  <si>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</si>
  <si>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</si>
  <si>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</si>
  <si>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</si>
  <si>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</si>
  <si>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</si>
  <si>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</si>
  <si>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</si>
  <si>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</si>
  <si>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</si>
  <si>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</si>
  <si>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</si>
  <si>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</si>
  <si>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</si>
  <si>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</si>
  <si>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</si>
  <si>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</si>
  <si>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</si>
  <si>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</si>
  <si>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</si>
  <si>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</si>
  <si>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</si>
  <si>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</si>
  <si>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</si>
  <si>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</si>
  <si>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</si>
  <si>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</si>
  <si>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</si>
  <si>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</si>
  <si>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</si>
  <si>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</si>
  <si>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</si>
  <si>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</si>
  <si>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</si>
  <si>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</si>
  <si>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</si>
  <si>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</si>
  <si>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</si>
  <si>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</si>
  <si>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</si>
  <si>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</si>
  <si>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</si>
  <si>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</si>
  <si>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</si>
  <si>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</si>
  <si>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</si>
  <si>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</si>
  <si>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</si>
  <si>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</si>
  <si>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</si>
  <si>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</si>
  <si>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</si>
  <si>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</si>
  <si>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</si>
  <si>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</si>
  <si>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</si>
  <si>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</si>
  <si>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</si>
  <si>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</si>
  <si>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</si>
  <si>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</si>
  <si>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</si>
  <si>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</si>
  <si>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</si>
  <si>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</si>
  <si>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</si>
  <si>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</si>
  <si>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</si>
  <si>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</si>
  <si>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</si>
  <si>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</si>
  <si>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</si>
  <si>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</si>
  <si>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</si>
  <si>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</si>
  <si>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</si>
  <si>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</si>
  <si>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</si>
  <si>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</si>
  <si>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</si>
  <si>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</si>
  <si>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</si>
  <si>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</si>
  <si>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</si>
  <si>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</si>
  <si>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</si>
  <si>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</si>
  <si>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</si>
  <si>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</si>
  <si>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</si>
  <si>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</si>
  <si>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</si>
  <si>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</si>
  <si>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</si>
  <si>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</si>
  <si>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</si>
  <si>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</si>
  <si>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</si>
  <si>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</si>
  <si>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</si>
  <si>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</si>
  <si>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</si>
  <si>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</si>
  <si>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</si>
  <si>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</si>
  <si>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</si>
  <si>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</si>
  <si>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</si>
  <si>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</si>
  <si>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</si>
  <si>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</si>
  <si>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</si>
  <si>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</si>
  <si>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</si>
  <si>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</si>
  <si>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</si>
  <si>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</si>
  <si>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</si>
  <si>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</si>
  <si>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</si>
  <si>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</si>
  <si>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</si>
  <si>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</si>
  <si>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</si>
  <si>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</si>
  <si>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</si>
  <si>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</si>
  <si>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</si>
  <si>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</si>
  <si>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</si>
  <si>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</si>
  <si>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</si>
  <si>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</si>
  <si>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</si>
  <si>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</si>
  <si>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</si>
  <si>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</si>
  <si>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</si>
  <si>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</si>
  <si>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</si>
  <si>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</si>
  <si>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</si>
  <si>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</si>
  <si>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</si>
  <si>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</si>
  <si>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</si>
  <si>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</si>
  <si>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</si>
  <si>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</si>
  <si>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</si>
  <si>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</si>
  <si>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</si>
  <si>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</si>
  <si>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</si>
  <si>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</si>
  <si>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</si>
  <si>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</si>
  <si>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</si>
  <si>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</si>
  <si>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</si>
  <si>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</si>
  <si>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</si>
  <si>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</si>
  <si>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</si>
  <si>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</si>
  <si>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</si>
  <si>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</si>
  <si>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</si>
  <si>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</si>
  <si>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</si>
  <si>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</si>
  <si>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</si>
  <si>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</si>
  <si>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</si>
  <si>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</si>
  <si>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</si>
  <si>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</si>
  <si>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</si>
  <si>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</si>
  <si>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</si>
  <si>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</si>
  <si>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</si>
  <si>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</si>
  <si>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</si>
  <si>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</si>
  <si>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</si>
  <si>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</si>
  <si>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</si>
  <si>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</si>
  <si>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</si>
  <si>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</si>
  <si>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</si>
  <si>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</si>
  <si>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</si>
  <si>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</si>
  <si>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</si>
  <si>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</si>
  <si>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</si>
  <si>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</si>
  <si>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</si>
  <si>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</si>
  <si>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</si>
  <si>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</si>
  <si>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</si>
  <si>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</si>
  <si>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</si>
  <si>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</si>
  <si>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</si>
  <si>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</si>
  <si>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</si>
  <si>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</si>
  <si>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</si>
  <si>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</si>
  <si>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</si>
  <si>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</si>
  <si>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</si>
  <si>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</si>
  <si>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</si>
  <si>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</si>
  <si>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</si>
  <si>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</si>
  <si>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</si>
  <si>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</si>
  <si>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</si>
  <si>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</si>
  <si>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</si>
  <si>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</si>
  <si>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</si>
  <si>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</si>
  <si>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</si>
  <si>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</si>
  <si>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</si>
  <si>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</si>
  <si>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</si>
  <si>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</si>
  <si>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</si>
  <si>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</si>
  <si>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</si>
  <si>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</si>
  <si>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</si>
  <si>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</si>
  <si>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</si>
  <si>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</si>
  <si>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</si>
  <si>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</si>
  <si>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</si>
  <si>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</si>
  <si>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</si>
  <si>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</si>
  <si>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</si>
  <si>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</si>
  <si>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</si>
  <si>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</si>
  <si>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</si>
  <si>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</si>
  <si>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</si>
  <si>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</si>
  <si>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</si>
  <si>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</si>
  <si>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</si>
  <si>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</si>
  <si>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</si>
  <si>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</si>
  <si>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</si>
  <si>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</si>
  <si>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</si>
  <si>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</si>
  <si>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</si>
  <si>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</si>
  <si>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</si>
  <si>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</si>
  <si>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</si>
  <si>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</si>
  <si>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</si>
  <si>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</si>
  <si>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</si>
  <si>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</si>
  <si>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</si>
  <si>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</si>
  <si>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</si>
  <si>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</si>
  <si>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</si>
  <si>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</si>
  <si>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</si>
  <si>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</si>
  <si>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</si>
  <si>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</si>
  <si>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</si>
  <si>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</si>
  <si>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</si>
  <si>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</si>
  <si>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</si>
  <si>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</si>
  <si>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</si>
  <si>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</si>
  <si>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</si>
  <si>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</si>
  <si>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</si>
  <si>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</si>
  <si>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</si>
  <si>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</si>
  <si>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</si>
  <si>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</si>
  <si>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</si>
  <si>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</si>
  <si>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</si>
  <si>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</si>
  <si>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</si>
  <si>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</si>
  <si>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</si>
  <si>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</si>
  <si>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</si>
  <si>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</si>
  <si>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</si>
  <si>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</si>
  <si>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</si>
  <si>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</si>
  <si>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</si>
  <si>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</si>
  <si>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</si>
  <si>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</si>
  <si>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</si>
  <si>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</si>
  <si>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</si>
  <si>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</si>
  <si>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</si>
  <si>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</si>
  <si>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</si>
  <si>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</si>
  <si>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</si>
  <si>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</si>
  <si>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</si>
  <si>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</si>
  <si>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</si>
  <si>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</si>
  <si>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</si>
  <si>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</si>
  <si>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</si>
  <si>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</si>
  <si>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</si>
  <si>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</si>
  <si>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</si>
  <si>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</si>
  <si>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</si>
  <si>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</si>
  <si>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</si>
  <si>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</si>
  <si>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</si>
  <si>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</si>
  <si>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</si>
  <si>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</si>
  <si>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</si>
  <si>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</si>
  <si>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</si>
  <si>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</si>
  <si>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</si>
  <si>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</si>
  <si>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</si>
  <si>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</si>
  <si>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</si>
  <si>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</si>
  <si>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</si>
  <si>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</si>
  <si>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</si>
  <si>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</si>
  <si>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</si>
  <si>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</si>
  <si>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</si>
  <si>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</si>
  <si>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</si>
  <si>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</si>
  <si>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</si>
  <si>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</si>
  <si>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</si>
  <si>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</si>
  <si>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</si>
  <si>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</si>
  <si>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</si>
  <si>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</si>
  <si>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</si>
  <si>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</si>
  <si>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</si>
  <si>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</si>
  <si>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</si>
  <si>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</si>
  <si>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</si>
  <si>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</si>
  <si>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</si>
  <si>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</si>
  <si>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</si>
  <si>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</si>
  <si>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</si>
  <si>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</si>
  <si>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</si>
  <si>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</si>
  <si>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</si>
  <si>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</si>
  <si>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</si>
  <si>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</si>
  <si>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</si>
  <si>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</si>
  <si>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</si>
  <si>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</si>
  <si>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</si>
  <si>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</si>
  <si>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</si>
  <si>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</si>
  <si>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</si>
  <si>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</si>
  <si>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</si>
  <si>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</si>
  <si>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</si>
  <si>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</si>
  <si>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</si>
  <si>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</si>
  <si>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</si>
  <si>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</si>
  <si>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</si>
  <si>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</si>
  <si>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</si>
  <si>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</si>
  <si>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</si>
  <si>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</si>
  <si>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</si>
  <si>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</si>
  <si>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</si>
  <si>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</si>
  <si>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</si>
  <si>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</si>
  <si>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</si>
  <si>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</si>
  <si>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</si>
  <si>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</si>
  <si>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</si>
  <si>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</si>
  <si>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</si>
  <si>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</si>
  <si>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</si>
  <si>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</si>
  <si>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</si>
  <si>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</si>
  <si>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</si>
  <si>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</si>
  <si>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</si>
  <si>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</si>
  <si>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</si>
  <si>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</si>
  <si>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</si>
  <si>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</si>
  <si>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</si>
  <si>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</si>
  <si>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</si>
  <si>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</si>
  <si>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</si>
  <si>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</si>
  <si>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</si>
  <si>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</si>
  <si>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</si>
  <si>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</si>
  <si>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</si>
  <si>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</si>
  <si>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</si>
  <si>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</si>
  <si>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</si>
  <si>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</si>
  <si>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</si>
  <si>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</si>
  <si>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</si>
  <si>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</si>
  <si>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</si>
  <si>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</si>
  <si>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</si>
  <si>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</si>
  <si>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</si>
  <si>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</si>
  <si>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</si>
  <si>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</si>
  <si>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</si>
  <si>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</si>
  <si>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</si>
  <si>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</si>
  <si>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</si>
  <si>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</si>
  <si>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</si>
  <si>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</si>
  <si>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</si>
  <si>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</si>
  <si>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</si>
  <si>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</si>
  <si>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</si>
  <si>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</si>
  <si>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</si>
  <si>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</si>
  <si>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</si>
  <si>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</si>
  <si>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</si>
  <si>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</si>
  <si>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</si>
  <si>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</si>
  <si>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</si>
  <si>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</si>
  <si>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</si>
  <si>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</si>
  <si>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</si>
  <si>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</si>
  <si>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</si>
  <si>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</si>
  <si>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</si>
  <si>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</si>
  <si>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</si>
  <si>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</si>
  <si>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</si>
  <si>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</si>
  <si>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</si>
  <si>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</si>
  <si>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</si>
  <si>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</si>
  <si>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</si>
  <si>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</si>
  <si>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</si>
  <si>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</si>
  <si>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</si>
  <si>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</si>
  <si>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</si>
  <si>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</si>
  <si>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</si>
  <si>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</si>
  <si>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</si>
  <si>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</si>
  <si>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</si>
  <si>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</si>
  <si>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</si>
  <si>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</si>
  <si>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</si>
  <si>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</si>
  <si>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</si>
  <si>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</si>
  <si>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</si>
  <si>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</si>
  <si>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</si>
  <si>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</si>
  <si>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</si>
  <si>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</si>
  <si>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</si>
  <si>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</si>
  <si>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</si>
  <si>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</si>
  <si>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</si>
  <si>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</si>
  <si>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</si>
  <si>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</si>
  <si>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</si>
  <si>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</si>
  <si>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</si>
  <si>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</si>
  <si>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</si>
  <si>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</si>
  <si>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</si>
  <si>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</si>
  <si>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</si>
  <si>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</si>
  <si>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</si>
  <si>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</si>
  <si>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</si>
  <si>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</si>
  <si>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</si>
  <si>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</si>
  <si>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</si>
  <si>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</si>
  <si>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</si>
  <si>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</si>
  <si>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</si>
  <si>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</si>
  <si>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</si>
  <si>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</si>
  <si>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</si>
  <si>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</si>
  <si>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</si>
  <si>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</si>
  <si>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</si>
  <si>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</si>
  <si>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</si>
  <si>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</si>
  <si>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</si>
  <si>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</si>
  <si>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</si>
  <si>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</si>
  <si>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</si>
  <si>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</si>
  <si>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</si>
  <si>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</si>
  <si>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</si>
  <si>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</si>
  <si>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</si>
  <si>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</si>
  <si>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</si>
  <si>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</si>
  <si>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</si>
  <si>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</si>
  <si>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</si>
  <si>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</si>
  <si>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</si>
  <si>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</si>
  <si>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</si>
  <si>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</si>
  <si>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</si>
  <si>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</si>
  <si>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</si>
  <si>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</si>
  <si>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</si>
  <si>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</si>
  <si>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</si>
  <si>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</si>
  <si>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</si>
  <si>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</si>
  <si>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</si>
  <si>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</si>
  <si>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</si>
  <si>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</si>
  <si>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</si>
  <si>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</si>
  <si>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</si>
  <si>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</si>
  <si>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</si>
  <si>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</si>
  <si>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</si>
  <si>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</si>
  <si>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</si>
  <si>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</si>
  <si>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</si>
  <si>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</si>
  <si>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</si>
  <si>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</si>
  <si>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</si>
  <si>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</si>
  <si>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</si>
  <si>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</si>
  <si>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</si>
  <si>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</si>
  <si>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</si>
  <si>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</si>
  <si>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</si>
  <si>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</si>
  <si>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</si>
  <si>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</si>
  <si>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</si>
  <si>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</si>
  <si>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</si>
  <si>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</si>
  <si>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</si>
  <si>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</si>
  <si>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</si>
  <si>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</si>
  <si>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</si>
  <si>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</si>
  <si>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</si>
  <si>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</si>
  <si>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</si>
  <si>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</si>
  <si>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</si>
  <si>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</si>
  <si>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</si>
  <si>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</si>
  <si>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</si>
  <si>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</si>
  <si>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</si>
  <si>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</si>
  <si>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</si>
  <si>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</si>
  <si>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</si>
  <si>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</si>
  <si>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</si>
  <si>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</si>
  <si>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</si>
  <si>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</si>
  <si>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</si>
  <si>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</si>
  <si>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</si>
  <si>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</si>
  <si>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</si>
  <si>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</si>
  <si>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</si>
  <si>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</si>
  <si>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</si>
  <si>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</si>
  <si>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</si>
  <si>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</si>
  <si>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</si>
  <si>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</si>
  <si>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</si>
  <si>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</si>
  <si>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</si>
  <si>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</si>
  <si>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</si>
  <si>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</si>
  <si>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</si>
  <si>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</si>
  <si>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</si>
  <si>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</si>
  <si>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</si>
  <si>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</si>
  <si>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</si>
  <si>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</si>
  <si>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</si>
  <si>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</si>
  <si>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</si>
  <si>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</si>
  <si>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</si>
  <si>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</si>
  <si>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</si>
  <si>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</si>
  <si>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</si>
  <si>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</si>
  <si>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</si>
  <si>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</si>
  <si>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</si>
  <si>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</si>
  <si>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</si>
  <si>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</si>
  <si>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</si>
  <si>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</si>
  <si>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</si>
  <si>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</si>
  <si>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</si>
  <si>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</si>
  <si>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</si>
  <si>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</si>
  <si>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</si>
  <si>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</si>
  <si>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</si>
  <si>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</si>
  <si>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</si>
  <si>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</si>
  <si>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</si>
  <si>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</si>
  <si>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</si>
  <si>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</si>
  <si>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</si>
  <si>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</si>
  <si>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</si>
  <si>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</si>
  <si>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</si>
  <si>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</si>
  <si>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</si>
  <si>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</si>
  <si>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</si>
  <si>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</si>
  <si>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</si>
  <si>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</si>
  <si>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</si>
  <si>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</si>
  <si>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</si>
  <si>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</si>
  <si>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</si>
  <si>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</si>
  <si>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</si>
  <si>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</si>
  <si>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</si>
  <si>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</si>
  <si>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</si>
  <si>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</si>
  <si>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</si>
  <si>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</si>
  <si>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</si>
  <si>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</si>
  <si>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</si>
  <si>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</si>
  <si>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</si>
  <si>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</si>
  <si>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</si>
  <si>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</si>
  <si>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</si>
  <si>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</si>
  <si>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</si>
  <si>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</si>
  <si>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</si>
  <si>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</si>
  <si>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</si>
  <si>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</si>
  <si>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</si>
  <si>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</si>
  <si>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</si>
  <si>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</si>
  <si>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</si>
  <si>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</si>
  <si>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</si>
  <si>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</si>
  <si>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</si>
  <si>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</si>
  <si>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</si>
  <si>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</si>
  <si>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</si>
  <si>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</si>
  <si>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</si>
  <si>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</si>
  <si>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</si>
  <si>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</si>
  <si>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</si>
  <si>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</si>
  <si>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</si>
  <si>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</si>
  <si>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</si>
  <si>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</si>
  <si>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</si>
  <si>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</si>
  <si>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</si>
  <si>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</si>
  <si>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</si>
  <si>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</si>
  <si>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</si>
  <si>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</si>
  <si>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</si>
  <si>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</si>
  <si>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</si>
  <si>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</si>
  <si>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</si>
  <si>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</si>
  <si>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</si>
  <si>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</si>
  <si>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</si>
  <si>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</si>
  <si>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</si>
  <si>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</si>
  <si>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</si>
  <si>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</si>
  <si>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</si>
  <si>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</si>
  <si>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</si>
  <si>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</si>
  <si>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</si>
  <si>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</si>
  <si>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</si>
  <si>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</si>
  <si>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</si>
  <si>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</si>
  <si>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</si>
  <si>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</si>
  <si>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</si>
  <si>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</si>
  <si>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</si>
  <si>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</si>
  <si>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</si>
  <si>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</si>
  <si>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</si>
  <si>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</si>
  <si>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</si>
  <si>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</si>
  <si>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</si>
  <si>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</si>
  <si>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</si>
  <si>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</si>
  <si>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</si>
  <si>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</si>
  <si>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</si>
  <si>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</si>
  <si>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</si>
  <si>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</si>
  <si>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</si>
  <si>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</si>
  <si>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</si>
  <si>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</si>
  <si>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</si>
  <si>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</si>
  <si>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</si>
  <si>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</si>
  <si>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</si>
  <si>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</si>
  <si>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</si>
  <si>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</si>
  <si>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</si>
  <si>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</si>
  <si>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</si>
  <si>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</si>
  <si>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</si>
  <si>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</si>
  <si>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</si>
  <si>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</si>
  <si>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</si>
  <si>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</si>
  <si>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</si>
  <si>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</si>
  <si>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</si>
  <si>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</si>
  <si>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</si>
  <si>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</si>
  <si>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</si>
  <si>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</si>
  <si>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</si>
  <si>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</si>
  <si>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</si>
  <si>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</si>
  <si>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</si>
  <si>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</si>
  <si>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</si>
  <si>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</si>
  <si>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</si>
  <si>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</si>
  <si>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</si>
  <si>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</si>
  <si>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</si>
  <si>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</si>
  <si>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</si>
  <si>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</si>
  <si>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</si>
  <si>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</si>
  <si>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</si>
  <si>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</si>
  <si>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</si>
  <si>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</si>
  <si>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</si>
  <si>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</si>
  <si>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</si>
  <si>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</si>
  <si>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</si>
  <si>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</si>
  <si>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</si>
  <si>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</si>
  <si>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</si>
  <si>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</si>
  <si>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</si>
  <si>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</si>
  <si>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</si>
  <si>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</si>
  <si>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</si>
  <si>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</si>
  <si>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</si>
  <si>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</si>
  <si>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</si>
  <si>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</si>
  <si>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</si>
  <si>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</si>
  <si>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</si>
  <si>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</si>
  <si>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</si>
  <si>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</si>
  <si>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</si>
  <si>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</si>
  <si>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</si>
  <si>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</si>
  <si>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</si>
  <si>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</si>
  <si>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</si>
  <si>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</si>
  <si>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</si>
  <si>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</si>
  <si>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</si>
  <si>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</si>
  <si>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</si>
  <si>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</si>
  <si>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</si>
  <si>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</si>
  <si>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</si>
  <si>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</si>
  <si>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</si>
  <si>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</si>
  <si>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</si>
  <si>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</si>
  <si>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</si>
  <si>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</si>
  <si>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</si>
  <si>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</si>
  <si>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</si>
  <si>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</si>
  <si>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</si>
  <si>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</si>
  <si>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</si>
  <si>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</si>
  <si>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</si>
  <si>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</si>
  <si>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</si>
  <si>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</si>
  <si>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</si>
  <si>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</si>
  <si>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</si>
  <si>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</si>
  <si>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</si>
  <si>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</si>
  <si>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</si>
  <si>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</si>
  <si>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</si>
  <si>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</si>
  <si>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</si>
  <si>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</si>
  <si>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</si>
  <si>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</si>
  <si>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</si>
  <si>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</si>
  <si>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</si>
  <si>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</si>
  <si>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</si>
  <si>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</si>
  <si>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</si>
  <si>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</si>
  <si>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</si>
  <si>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</si>
  <si>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</si>
  <si>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</si>
  <si>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</si>
  <si>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</si>
  <si>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</si>
  <si>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</si>
  <si>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</si>
  <si>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</si>
  <si>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</si>
  <si>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</si>
  <si>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</si>
  <si>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</si>
  <si>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</si>
  <si>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</si>
  <si>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</si>
  <si>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</si>
  <si>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</si>
  <si>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</si>
  <si>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</si>
  <si>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</si>
  <si>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</si>
  <si>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</si>
  <si>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</si>
  <si>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</si>
  <si>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</si>
  <si>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</si>
  <si>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</si>
  <si>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</si>
  <si>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</si>
  <si>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</si>
  <si>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</si>
  <si>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</si>
  <si>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</si>
  <si>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</si>
  <si>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</si>
  <si>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</si>
  <si>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</si>
  <si>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</si>
  <si>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</si>
  <si>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</si>
  <si>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</si>
  <si>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</si>
  <si>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</si>
  <si>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</si>
  <si>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</si>
  <si>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</si>
  <si>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</si>
  <si>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</si>
  <si>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</si>
  <si>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</si>
  <si>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</si>
  <si>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</si>
  <si>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</si>
  <si>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</si>
  <si>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</si>
  <si>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</si>
  <si>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</si>
  <si>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</si>
  <si>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</si>
  <si>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</si>
  <si>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</si>
  <si>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</si>
  <si>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</si>
  <si>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</si>
  <si>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</si>
  <si>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</si>
  <si>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</si>
  <si>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</si>
  <si>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</si>
  <si>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</si>
  <si>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</si>
  <si>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</si>
  <si>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</si>
  <si>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</si>
  <si>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</si>
  <si>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</si>
  <si>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</si>
  <si>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</si>
  <si>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</si>
  <si>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</si>
  <si>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</si>
  <si>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</si>
  <si>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</si>
  <si>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</si>
  <si>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</si>
  <si>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</si>
  <si>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</si>
  <si>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</si>
  <si>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</si>
  <si>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</si>
  <si>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</si>
  <si>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</si>
  <si>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</si>
  <si>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</si>
  <si>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</si>
  <si>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</si>
  <si>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</si>
  <si>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</si>
  <si>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</si>
  <si>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</si>
  <si>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</si>
  <si>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</si>
  <si>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</si>
  <si>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</si>
  <si>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</si>
  <si>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</si>
  <si>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</si>
  <si>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</si>
  <si>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</si>
  <si>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</si>
  <si>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</si>
  <si>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</si>
  <si>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</si>
  <si>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</si>
  <si>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</si>
  <si>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</si>
  <si>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</si>
  <si>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</si>
  <si>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</si>
  <si>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</si>
  <si>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</si>
  <si>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</si>
  <si>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</si>
  <si>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</si>
  <si>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</si>
  <si>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</si>
  <si>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</si>
  <si>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</si>
  <si>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</si>
  <si>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</si>
  <si>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</si>
  <si>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</si>
  <si>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</si>
  <si>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</si>
  <si>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</si>
  <si>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</si>
  <si>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</si>
  <si>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</si>
  <si>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</si>
  <si>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</si>
  <si>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</si>
  <si>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</si>
  <si>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</si>
  <si>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</si>
  <si>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</si>
  <si>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</si>
  <si>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</si>
  <si>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</si>
  <si>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</si>
  <si>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</si>
  <si>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</si>
  <si>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</si>
  <si>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</si>
  <si>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</si>
  <si>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</si>
  <si>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</si>
  <si>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</si>
  <si>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</si>
  <si>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</si>
  <si>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</si>
  <si>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</si>
  <si>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</si>
  <si>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</si>
  <si>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</si>
  <si>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</si>
  <si>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</si>
  <si>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</si>
  <si>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</si>
  <si>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</si>
  <si>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</si>
  <si>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</si>
  <si>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</si>
  <si>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</si>
  <si>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</si>
  <si>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</si>
  <si>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</si>
  <si>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</si>
  <si>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</si>
  <si>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</si>
  <si>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</si>
  <si>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</si>
  <si>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</si>
  <si>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</si>
  <si>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</si>
  <si>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</si>
  <si>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</si>
  <si>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</si>
  <si>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</si>
  <si>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</si>
  <si>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</si>
  <si>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</si>
  <si>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</si>
  <si>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</si>
  <si>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</si>
  <si>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</si>
  <si>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</si>
  <si>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</si>
  <si>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</si>
  <si>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</si>
  <si>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</si>
  <si>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</si>
  <si>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</si>
  <si>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</si>
  <si>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</si>
  <si>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</si>
  <si>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</si>
  <si>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</si>
  <si>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</si>
  <si>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</si>
  <si>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</si>
  <si>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</si>
  <si>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</si>
  <si>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</si>
  <si>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</si>
  <si>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</si>
  <si>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</si>
  <si>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</si>
  <si>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</si>
  <si>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</si>
  <si>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</si>
  <si>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</si>
  <si>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</si>
  <si>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</si>
  <si>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</si>
  <si>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</si>
  <si>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</si>
  <si>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</si>
  <si>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</si>
  <si>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</si>
  <si>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</si>
  <si>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</si>
  <si>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</si>
  <si>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</si>
  <si>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</si>
  <si>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</si>
  <si>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</si>
  <si>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</si>
  <si>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</si>
  <si>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</si>
  <si>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</si>
  <si>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</si>
  <si>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</si>
  <si>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</si>
  <si>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</si>
  <si>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</si>
  <si>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</si>
  <si>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</si>
  <si>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</si>
  <si>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</si>
  <si>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</si>
  <si>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</si>
  <si>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</si>
  <si>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</si>
  <si>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</si>
  <si>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</si>
  <si>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</si>
  <si>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</si>
  <si>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</si>
  <si>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</si>
  <si>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</si>
  <si>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</si>
  <si>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</si>
  <si>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</si>
  <si>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</si>
  <si>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</si>
  <si>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</si>
  <si>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</si>
  <si>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</si>
  <si>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</si>
  <si>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</si>
  <si>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</si>
  <si>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</si>
  <si>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</si>
  <si>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</si>
  <si>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</si>
  <si>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</si>
  <si>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</si>
  <si>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</si>
  <si>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</si>
  <si>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</si>
  <si>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</si>
  <si>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</si>
  <si>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</si>
  <si>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</si>
  <si>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</si>
  <si>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</si>
  <si>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</si>
  <si>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</si>
  <si>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</si>
  <si>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</si>
  <si>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</si>
  <si>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</si>
  <si>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</si>
  <si>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</si>
  <si>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</si>
  <si>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</si>
  <si>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</si>
  <si>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</si>
  <si>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</si>
  <si>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</si>
  <si>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</si>
  <si>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</si>
  <si>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</si>
  <si>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</si>
  <si>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</si>
  <si>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</si>
  <si>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</si>
  <si>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</si>
  <si>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</si>
  <si>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</si>
  <si>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</si>
  <si>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</si>
  <si>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</si>
  <si>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</si>
  <si>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</si>
  <si>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</si>
  <si>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</si>
  <si>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</si>
  <si>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</si>
  <si>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</si>
  <si>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</si>
  <si>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</si>
  <si>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</si>
  <si>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</si>
  <si>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</si>
  <si>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</si>
  <si>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</si>
  <si>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</si>
  <si>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</si>
  <si>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</si>
  <si>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</si>
  <si>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</si>
  <si>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</si>
  <si>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</si>
  <si>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</si>
  <si>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</si>
  <si>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</si>
  <si>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</si>
  <si>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</si>
  <si>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</si>
  <si>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</si>
  <si>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</si>
  <si>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</si>
  <si>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</si>
  <si>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</si>
  <si>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</si>
  <si>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</si>
  <si>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</si>
  <si>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</si>
  <si>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</si>
  <si>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</si>
  <si>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</si>
  <si>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</si>
  <si>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</si>
  <si>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</si>
  <si>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</si>
  <si>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</si>
  <si>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</si>
  <si>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</si>
  <si>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</si>
  <si>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</si>
  <si>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</si>
  <si>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</si>
  <si>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</si>
  <si>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</si>
  <si>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</si>
  <si>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</si>
  <si>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</si>
  <si>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</si>
  <si>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</si>
  <si>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</si>
  <si>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</si>
  <si>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</si>
  <si>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</si>
  <si>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</si>
  <si>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</si>
  <si>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</si>
  <si>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</si>
  <si>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</si>
  <si>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</si>
  <si>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</si>
  <si>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</si>
  <si>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</si>
  <si>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</si>
  <si>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</si>
  <si>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</si>
  <si>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</si>
  <si>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</si>
  <si>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</si>
  <si>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</si>
  <si>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</si>
  <si>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</si>
  <si>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</si>
  <si>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</si>
  <si>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</si>
  <si>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</si>
  <si>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</si>
  <si>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</si>
  <si>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</si>
  <si>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</si>
  <si>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</si>
  <si>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</si>
  <si>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</si>
  <si>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</si>
  <si>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</si>
  <si>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</si>
  <si>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</si>
  <si>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</si>
  <si>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</si>
  <si>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</si>
  <si>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</si>
  <si>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</si>
  <si>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</si>
  <si>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</si>
  <si>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</si>
  <si>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</si>
  <si>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</si>
  <si>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</si>
  <si>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</si>
  <si>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</si>
  <si>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</si>
  <si>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</si>
  <si>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</si>
  <si>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</si>
  <si>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</si>
  <si>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</si>
  <si>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</si>
  <si>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</si>
  <si>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</si>
  <si>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</si>
  <si>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</si>
  <si>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</si>
  <si>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</si>
  <si>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</si>
  <si>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</si>
  <si>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</si>
  <si>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</si>
  <si>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</si>
  <si>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</si>
  <si>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</si>
  <si>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</si>
  <si>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</si>
  <si>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</si>
  <si>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</si>
  <si>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</si>
  <si>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</si>
  <si>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</si>
  <si>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</si>
  <si>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</si>
  <si>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</si>
  <si>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</si>
  <si>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</si>
  <si>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</si>
  <si>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</si>
  <si>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</si>
  <si>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</si>
  <si>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</si>
  <si>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</si>
  <si>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</si>
  <si>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</si>
  <si>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</si>
  <si>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</si>
  <si>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</si>
  <si>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</si>
  <si>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</si>
  <si>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</si>
  <si>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</si>
  <si>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</si>
  <si>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</si>
  <si>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</si>
  <si>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</si>
  <si>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</si>
  <si>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</si>
  <si>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</si>
  <si>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</si>
  <si>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</si>
  <si>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</si>
  <si>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</si>
  <si>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</si>
  <si>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</si>
  <si>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</si>
  <si>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</si>
  <si>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</si>
  <si>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</si>
  <si>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</si>
  <si>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</si>
  <si>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</si>
  <si>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</si>
  <si>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</si>
  <si>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</si>
  <si>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</si>
  <si>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</si>
  <si>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</si>
  <si>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</si>
  <si>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</si>
  <si>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</si>
  <si>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</si>
  <si>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</si>
  <si>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</si>
  <si>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</si>
  <si>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</si>
  <si>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</si>
  <si>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</si>
  <si>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</si>
  <si>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</si>
  <si>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</si>
  <si>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</si>
  <si>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</si>
  <si>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</si>
  <si>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</si>
  <si>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</si>
  <si>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</si>
  <si>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</si>
  <si>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</si>
  <si>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</si>
  <si>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</si>
  <si>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</si>
  <si>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</si>
  <si>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</si>
  <si>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</si>
  <si>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</si>
  <si>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</si>
  <si>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</si>
  <si>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</si>
  <si>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</si>
  <si>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</si>
  <si>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</si>
  <si>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</si>
  <si>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</si>
  <si>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</si>
  <si>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</si>
  <si>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</si>
  <si>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</si>
  <si>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</si>
  <si>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</si>
  <si>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</si>
  <si>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</si>
  <si>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</si>
  <si>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</si>
  <si>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</si>
  <si>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</si>
  <si>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</si>
  <si>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</si>
  <si>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</si>
  <si>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</si>
  <si>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</si>
  <si>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</si>
  <si>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</si>
  <si>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</si>
  <si>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</si>
  <si>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</si>
  <si>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</si>
  <si>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</si>
  <si>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</si>
  <si>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</si>
  <si>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</si>
  <si>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</si>
  <si>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</si>
  <si>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</si>
  <si>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</si>
  <si>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</si>
  <si>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</si>
  <si>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</si>
  <si>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</si>
  <si>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</si>
  <si>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</si>
  <si>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</si>
  <si>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</si>
  <si>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</si>
  <si>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</si>
  <si>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</si>
  <si>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</si>
  <si>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</si>
  <si>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</si>
  <si>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</si>
  <si>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</si>
  <si>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</si>
  <si>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</si>
  <si>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</si>
  <si>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</si>
  <si>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</si>
  <si>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</si>
  <si>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</si>
  <si>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</si>
  <si>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</si>
  <si>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</si>
  <si>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</si>
  <si>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</si>
  <si>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</si>
  <si>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</si>
  <si>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</si>
  <si>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</si>
  <si>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</si>
  <si>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</si>
  <si>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</si>
  <si>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</si>
  <si>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</si>
  <si>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</si>
  <si>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</si>
  <si>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</si>
  <si>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</si>
  <si>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</si>
  <si>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</si>
  <si>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</si>
  <si>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</si>
  <si>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</si>
  <si>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</si>
  <si>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</si>
  <si>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</si>
  <si>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</si>
  <si>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</si>
  <si>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</si>
  <si>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</si>
  <si>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</si>
  <si>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</si>
  <si>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</si>
  <si>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</si>
  <si>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</si>
  <si>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</si>
  <si>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</si>
  <si>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</si>
  <si>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</si>
  <si>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</si>
  <si>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</si>
  <si>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</si>
  <si>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</si>
  <si>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</si>
  <si>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</si>
  <si>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</si>
  <si>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</si>
  <si>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</si>
  <si>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</si>
  <si>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</si>
  <si>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</si>
  <si>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</si>
  <si>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</si>
  <si>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</si>
  <si>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</si>
  <si>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</si>
  <si>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</si>
  <si>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</si>
  <si>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</si>
  <si>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</si>
  <si>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</si>
  <si>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</si>
  <si>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</si>
  <si>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</si>
  <si>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</si>
  <si>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</si>
  <si>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</si>
  <si>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</si>
  <si>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</si>
  <si>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</si>
  <si>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</si>
  <si>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</si>
  <si>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</si>
  <si>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</si>
  <si>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</si>
  <si>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</si>
  <si>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</si>
  <si>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</si>
  <si>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</si>
  <si>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</si>
  <si>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</si>
  <si>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</si>
  <si>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</si>
  <si>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</si>
  <si>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</si>
  <si>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</si>
  <si>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</si>
  <si>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</si>
  <si>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</si>
  <si>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</si>
  <si>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</si>
  <si>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</si>
  <si>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</si>
  <si>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</si>
  <si>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</si>
  <si>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</si>
  <si>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</si>
  <si>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</si>
  <si>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</si>
  <si>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</si>
  <si>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</si>
  <si>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</si>
  <si>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</si>
  <si>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</si>
  <si>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</si>
  <si>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</si>
  <si>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</si>
  <si>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</si>
  <si>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</si>
  <si>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</si>
  <si>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</si>
  <si>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</si>
  <si>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</si>
  <si>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</si>
  <si>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</si>
  <si>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</si>
  <si>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</si>
  <si>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</si>
  <si>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</si>
  <si>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</si>
  <si>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</si>
  <si>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</si>
  <si>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</si>
  <si>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</si>
  <si>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</si>
  <si>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</si>
  <si>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</si>
  <si>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</si>
  <si>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</si>
  <si>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</si>
  <si>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</si>
  <si>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</si>
  <si>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</si>
  <si>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</si>
  <si>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</si>
  <si>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</si>
  <si>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</si>
  <si>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</si>
  <si>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</si>
  <si>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</si>
  <si>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</si>
  <si>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</si>
  <si>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</si>
  <si>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</si>
  <si>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</si>
  <si>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</si>
  <si>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</si>
  <si>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</si>
  <si>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</si>
  <si>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</si>
  <si>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</si>
  <si>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</si>
  <si>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</si>
  <si>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</si>
  <si>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</si>
  <si>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</si>
  <si>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</si>
  <si>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</si>
  <si>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</si>
  <si>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</si>
  <si>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</si>
  <si>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</si>
  <si>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</si>
  <si>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</si>
  <si>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</si>
  <si>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</si>
  <si>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</si>
  <si>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</si>
  <si>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</si>
  <si>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</si>
  <si>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</si>
  <si>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</si>
  <si>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</si>
  <si>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</si>
  <si>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</si>
  <si>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</si>
  <si>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</si>
  <si>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</si>
  <si>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</si>
  <si>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</si>
  <si>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</si>
  <si>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</si>
  <si>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</si>
  <si>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</si>
  <si>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</si>
  <si>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</si>
  <si>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</si>
  <si>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</si>
  <si>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</si>
  <si>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</si>
  <si>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</si>
  <si>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</si>
  <si>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</si>
  <si>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</si>
  <si>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</si>
  <si>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</si>
  <si>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</si>
  <si>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</si>
  <si>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</si>
  <si>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</si>
  <si>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</si>
  <si>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</si>
  <si>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</si>
  <si>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</si>
  <si>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</si>
  <si>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</si>
  <si>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</si>
  <si>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</si>
  <si>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</si>
  <si>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</si>
  <si>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</si>
  <si>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</si>
  <si>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</si>
  <si>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</si>
  <si>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</si>
  <si>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</si>
  <si>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</si>
  <si>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</si>
  <si>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</si>
  <si>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</si>
  <si>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</si>
  <si>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</si>
  <si>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</si>
  <si>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</si>
  <si>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</si>
  <si>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</si>
  <si>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</si>
  <si>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</si>
  <si>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</si>
  <si>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</si>
  <si>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</si>
  <si>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</si>
  <si>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</si>
  <si>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</si>
  <si>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</si>
  <si>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</si>
  <si>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</si>
  <si>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</si>
  <si>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</si>
  <si>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</si>
  <si>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</si>
  <si>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</si>
  <si>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</si>
  <si>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</si>
  <si>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</si>
  <si>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</si>
  <si>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</si>
  <si>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</si>
  <si>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</si>
  <si>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</si>
  <si>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</si>
  <si>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</si>
  <si>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</si>
  <si>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</si>
  <si>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</si>
  <si>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</si>
  <si>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</si>
  <si>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</si>
  <si>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</si>
  <si>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</si>
  <si>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</si>
  <si>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</si>
  <si>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</si>
  <si>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</si>
  <si>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</si>
  <si>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</si>
  <si>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</si>
  <si>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</si>
  <si>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</si>
  <si>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</si>
  <si>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</si>
  <si>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</si>
  <si>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</si>
  <si>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</si>
  <si>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</si>
  <si>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</si>
  <si>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</si>
  <si>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</si>
  <si>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</si>
  <si>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</si>
  <si>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</si>
  <si>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</si>
  <si>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</si>
  <si>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</si>
  <si>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</si>
  <si>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</si>
  <si>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</si>
  <si>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</si>
  <si>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</si>
  <si>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</si>
  <si>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</si>
  <si>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</si>
  <si>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</si>
  <si>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</si>
  <si>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</si>
  <si>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</si>
  <si>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</si>
  <si>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</si>
  <si>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</si>
  <si>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</si>
  <si>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</si>
  <si>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</si>
  <si>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</si>
  <si>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</si>
  <si>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</si>
  <si>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</si>
  <si>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</si>
  <si>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</si>
  <si>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</si>
  <si>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</si>
  <si>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</si>
  <si>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</si>
  <si>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</si>
  <si>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</si>
  <si>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</si>
  <si>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</si>
  <si>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</si>
  <si>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</si>
  <si>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</si>
  <si>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</si>
  <si>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</si>
  <si>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</si>
  <si>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</si>
  <si>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</si>
  <si>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</si>
  <si>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</si>
  <si>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</si>
  <si>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</si>
  <si>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</si>
  <si>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</si>
  <si>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</si>
  <si>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</si>
  <si>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</si>
  <si>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</si>
  <si>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</si>
  <si>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</si>
  <si>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</si>
  <si>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</si>
  <si>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</si>
  <si>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</si>
  <si>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</si>
  <si>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</si>
  <si>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</si>
  <si>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</si>
  <si>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</si>
  <si>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</si>
  <si>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</si>
  <si>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</si>
  <si>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</si>
  <si>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</si>
  <si>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</si>
  <si>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</si>
  <si>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</si>
  <si>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</si>
  <si>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</si>
  <si>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</si>
  <si>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</si>
  <si>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</si>
  <si>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</si>
  <si>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</si>
  <si>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</si>
  <si>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</si>
  <si>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</si>
  <si>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</si>
  <si>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</si>
  <si>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</si>
  <si>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</si>
  <si>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</si>
  <si>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</si>
  <si>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</si>
  <si>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</si>
  <si>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</si>
  <si>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</si>
  <si>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</si>
  <si>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</si>
  <si>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</si>
  <si>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</si>
  <si>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</si>
  <si>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</si>
  <si>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</si>
  <si>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</si>
  <si>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</si>
  <si>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</si>
  <si>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</si>
  <si>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</si>
  <si>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</si>
  <si>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</si>
  <si>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</si>
  <si>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</si>
  <si>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</si>
  <si>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</si>
  <si>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</si>
  <si>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</si>
  <si>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</si>
  <si>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</si>
  <si>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</si>
  <si>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</si>
  <si>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</si>
  <si>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</si>
  <si>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</si>
  <si>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</si>
  <si>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</si>
  <si>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</si>
  <si>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</si>
  <si>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</si>
  <si>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</si>
  <si>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</si>
  <si>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</si>
  <si>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</si>
  <si>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</si>
  <si>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</si>
  <si>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</si>
  <si>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</si>
  <si>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</si>
  <si>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</si>
  <si>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</si>
  <si>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</si>
  <si>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</si>
  <si>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</si>
  <si>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</si>
  <si>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</si>
  <si>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</si>
  <si>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</si>
  <si>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</si>
  <si>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</si>
  <si>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</si>
  <si>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</si>
  <si>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</si>
  <si>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</si>
  <si>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</si>
  <si>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</si>
  <si>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</si>
  <si>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</si>
  <si>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</si>
  <si>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</si>
  <si>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</si>
  <si>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</si>
  <si>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</si>
  <si>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</si>
  <si>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</si>
  <si>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</si>
  <si>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</si>
  <si>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</si>
  <si>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</si>
  <si>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</si>
  <si>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</si>
  <si>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</si>
  <si>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</si>
  <si>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</si>
  <si>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</si>
  <si>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</si>
  <si>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</si>
  <si>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</si>
  <si>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</si>
  <si>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</si>
  <si>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</si>
  <si>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</si>
  <si>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</si>
  <si>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</si>
  <si>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</si>
  <si>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</si>
  <si>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</si>
  <si>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</si>
  <si>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</si>
  <si>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</si>
  <si>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</si>
  <si>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</si>
  <si>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</si>
  <si>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</si>
  <si>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</si>
  <si>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</si>
  <si>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</si>
  <si>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</si>
  <si>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</si>
  <si>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</si>
  <si>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</si>
  <si>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</si>
  <si>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</si>
  <si>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</si>
  <si>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</si>
  <si>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</si>
  <si>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</si>
  <si>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</si>
  <si>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</si>
  <si>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</si>
  <si>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</si>
  <si>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</si>
  <si>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</si>
  <si>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</si>
  <si>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</si>
  <si>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</si>
  <si>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</si>
  <si>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</si>
  <si>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</si>
  <si>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</si>
  <si>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</si>
  <si>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</si>
  <si>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</si>
  <si>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</si>
  <si>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</si>
  <si>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</si>
  <si>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</si>
  <si>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</si>
  <si>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</si>
  <si>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</si>
  <si>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</si>
  <si>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</si>
  <si>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</si>
  <si>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</si>
  <si>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</si>
  <si>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</si>
  <si>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</si>
  <si>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</si>
  <si>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</si>
  <si>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</si>
  <si>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</si>
  <si>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</si>
  <si>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</si>
  <si>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</si>
  <si>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</si>
  <si>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</si>
  <si>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</si>
  <si>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</si>
  <si>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</si>
  <si>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</si>
  <si>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</si>
  <si>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</si>
  <si>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</si>
  <si>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</si>
  <si>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</si>
  <si>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</si>
  <si>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</si>
  <si>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</si>
  <si>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</si>
  <si>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</si>
  <si>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</si>
  <si>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</si>
  <si>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</si>
  <si>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</si>
  <si>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</si>
  <si>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</si>
  <si>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</si>
  <si>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</si>
  <si>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</si>
  <si>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</si>
  <si>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</si>
  <si>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</si>
  <si>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</si>
  <si>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</si>
  <si>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</si>
  <si>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</si>
  <si>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</si>
  <si>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</si>
  <si>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</si>
  <si>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</si>
  <si>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</si>
  <si>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</si>
  <si>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</si>
  <si>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</si>
  <si>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</si>
  <si>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</si>
  <si>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</si>
  <si>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</si>
  <si>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</si>
  <si>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</si>
  <si>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</si>
  <si>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</si>
  <si>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</si>
  <si>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</si>
  <si>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</si>
  <si>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</si>
  <si>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</si>
  <si>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</si>
  <si>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</si>
  <si>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</si>
  <si>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</si>
  <si>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</si>
  <si>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</si>
  <si>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</si>
  <si>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</si>
  <si>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</si>
  <si>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</si>
  <si>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</si>
  <si>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</si>
  <si>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</si>
  <si>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</si>
  <si>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</si>
  <si>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</si>
  <si>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</si>
  <si>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</si>
  <si>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</si>
  <si>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</si>
  <si>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</si>
  <si>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</si>
  <si>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</si>
  <si>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</si>
  <si>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</si>
  <si>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</si>
  <si>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</si>
  <si>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</si>
  <si>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</si>
  <si>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</si>
  <si>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</si>
  <si>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</si>
  <si>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</si>
  <si>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</si>
  <si>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</si>
  <si>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</si>
  <si>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</si>
  <si>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</si>
  <si>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</si>
  <si>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</si>
  <si>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</si>
  <si>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</si>
  <si>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</si>
  <si>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</si>
  <si>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</si>
  <si>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</si>
  <si>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</si>
  <si>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</si>
  <si>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</si>
  <si>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</si>
  <si>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</si>
  <si>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</si>
  <si>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</si>
  <si>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</si>
  <si>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</si>
  <si>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</si>
  <si>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</si>
  <si>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</si>
  <si>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</si>
  <si>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</si>
  <si>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</si>
  <si>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</si>
  <si>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</si>
  <si>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</si>
  <si>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</si>
  <si>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</si>
  <si>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</si>
  <si>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</si>
  <si>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</si>
  <si>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</si>
  <si>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</si>
  <si>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</si>
  <si>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</si>
  <si>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</si>
  <si>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</si>
  <si>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</si>
  <si>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</si>
  <si>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</si>
  <si>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</si>
  <si>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</si>
  <si>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</si>
  <si>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</si>
  <si>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</si>
  <si>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</si>
  <si>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</si>
  <si>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</si>
  <si>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</si>
  <si>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</si>
  <si>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</si>
  <si>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</si>
  <si>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</si>
  <si>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</si>
  <si>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</si>
  <si>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</si>
  <si>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</si>
  <si>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</si>
  <si>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</si>
  <si>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</si>
  <si>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</si>
  <si>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</si>
  <si>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</si>
  <si>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</si>
  <si>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</si>
  <si>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</si>
  <si>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</si>
  <si>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</si>
  <si>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</si>
  <si>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</si>
  <si>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</si>
  <si>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</si>
  <si>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</si>
  <si>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</si>
  <si>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</si>
  <si>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</si>
  <si>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</si>
  <si>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</si>
  <si>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</si>
  <si>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</si>
  <si>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</si>
  <si>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</si>
  <si>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</si>
  <si>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</si>
  <si>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</si>
  <si>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</si>
  <si>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</si>
  <si>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</si>
  <si>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</si>
  <si>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</si>
  <si>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</si>
  <si>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</si>
  <si>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</si>
  <si>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</si>
  <si>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</si>
  <si>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</si>
  <si>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</si>
  <si>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</si>
  <si>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</si>
  <si>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</si>
  <si>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</si>
  <si>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</si>
  <si>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</si>
  <si>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</si>
  <si>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</si>
  <si>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</si>
  <si>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</si>
  <si>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</si>
  <si>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</si>
  <si>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</si>
  <si>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</si>
  <si>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</si>
  <si>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</si>
  <si>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</si>
  <si>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</si>
  <si>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</si>
  <si>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</si>
  <si>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</si>
  <si>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</si>
  <si>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</si>
  <si>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</si>
  <si>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</si>
  <si>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</si>
  <si>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</si>
  <si>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</si>
  <si>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</si>
  <si>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</si>
  <si>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</si>
  <si>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</si>
  <si>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</si>
  <si>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</si>
  <si>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</si>
  <si>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</si>
  <si>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</si>
  <si>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</si>
  <si>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</si>
  <si>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</si>
  <si>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</si>
  <si>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</si>
  <si>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</si>
  <si>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</si>
  <si>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</si>
  <si>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</si>
  <si>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</si>
  <si>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</si>
  <si>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</si>
  <si>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</si>
  <si>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</si>
  <si>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</si>
  <si>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</si>
  <si>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</si>
  <si>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</si>
  <si>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</si>
  <si>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</si>
  <si>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</si>
  <si>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</si>
  <si>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</si>
  <si>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</si>
  <si>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</si>
  <si>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</si>
  <si>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</si>
  <si>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</si>
  <si>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</si>
  <si>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</si>
  <si>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</si>
  <si>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</si>
  <si>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</si>
  <si>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</si>
  <si>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</si>
  <si>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</si>
  <si>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</si>
  <si>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</si>
  <si>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</si>
  <si>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</si>
  <si>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</si>
  <si>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</si>
  <si>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</si>
  <si>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</si>
  <si>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</si>
  <si>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</si>
  <si>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</si>
  <si>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</si>
  <si>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</si>
  <si>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</si>
  <si>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</si>
  <si>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</si>
  <si>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</si>
  <si>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</si>
  <si>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</si>
  <si>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</si>
  <si>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</si>
  <si>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</si>
  <si>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</si>
  <si>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</si>
  <si>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</si>
  <si>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</si>
  <si>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</si>
  <si>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</si>
  <si>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</si>
  <si>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</si>
  <si>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</si>
  <si>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</si>
  <si>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</si>
  <si>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</si>
  <si>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</si>
  <si>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</si>
  <si>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</si>
  <si>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</si>
  <si>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</si>
  <si>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</si>
  <si>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</si>
  <si>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</si>
  <si>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</si>
  <si>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</si>
  <si>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</si>
  <si>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</si>
  <si>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</si>
  <si>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</si>
  <si>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</si>
  <si>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</si>
  <si>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</si>
  <si>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</si>
  <si>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</si>
  <si>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</si>
  <si>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</si>
  <si>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</si>
  <si>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</si>
  <si>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</si>
  <si>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</si>
  <si>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</si>
  <si>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</si>
  <si>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</si>
  <si>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</si>
  <si>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</si>
  <si>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</si>
  <si>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</si>
  <si>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</si>
  <si>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</si>
  <si>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</si>
  <si>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</si>
  <si>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</si>
  <si>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</si>
  <si>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</si>
  <si>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</si>
  <si>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</si>
  <si>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</si>
  <si>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</si>
  <si>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</si>
  <si>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</si>
  <si>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</si>
  <si>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</si>
  <si>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</si>
  <si>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</si>
  <si>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</si>
  <si>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</si>
  <si>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</si>
  <si>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</si>
  <si>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</si>
  <si>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</si>
  <si>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</si>
  <si>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</si>
  <si>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</si>
  <si>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</si>
  <si>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</si>
  <si>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</si>
  <si>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</si>
  <si>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</si>
  <si>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</si>
  <si>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</si>
  <si>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</si>
  <si>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</si>
  <si>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</si>
  <si>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</si>
  <si>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</si>
  <si>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</si>
  <si>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</si>
  <si>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</si>
  <si>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</si>
  <si>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</si>
  <si>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</si>
  <si>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</si>
  <si>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</si>
  <si>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</si>
  <si>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</si>
  <si>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</si>
  <si>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</si>
  <si>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</si>
  <si>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</si>
  <si>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</si>
  <si>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</si>
  <si>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</si>
  <si>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</si>
  <si>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</si>
  <si>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</si>
  <si>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</si>
  <si>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</si>
  <si>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</si>
  <si>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</si>
  <si>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</si>
  <si>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</si>
  <si>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</si>
  <si>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</si>
  <si>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</si>
  <si>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</si>
  <si>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</si>
  <si>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</si>
  <si>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</si>
  <si>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</si>
  <si>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</si>
  <si>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</si>
  <si>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</si>
  <si>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</si>
  <si>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</si>
  <si>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</si>
  <si>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</si>
  <si>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</si>
  <si>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</si>
  <si>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</si>
  <si>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</si>
  <si>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</si>
  <si>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</si>
  <si>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</si>
  <si>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</si>
  <si>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</si>
  <si>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</si>
  <si>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</si>
  <si>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</si>
  <si>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</si>
  <si>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</si>
  <si>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</si>
  <si>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</si>
  <si>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</si>
  <si>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</si>
  <si>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</si>
  <si>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</si>
  <si>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</si>
  <si>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</si>
  <si>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</si>
  <si>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</si>
  <si>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</si>
  <si>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</si>
  <si>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</si>
  <si>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</si>
  <si>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</si>
  <si>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</si>
  <si>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</si>
  <si>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</si>
  <si>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</si>
  <si>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</si>
  <si>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</si>
  <si>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</si>
  <si>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</si>
  <si>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</si>
  <si>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</si>
  <si>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</si>
  <si>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</si>
  <si>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</si>
  <si>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</si>
  <si>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</si>
  <si>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</si>
  <si>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</si>
  <si>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</si>
  <si>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</si>
  <si>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</si>
  <si>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</si>
  <si>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</si>
  <si>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</si>
  <si>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</si>
  <si>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</si>
  <si>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</si>
  <si>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</si>
  <si>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</si>
  <si>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</si>
  <si>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</si>
  <si>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</si>
  <si>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</si>
  <si>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</si>
  <si>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</si>
  <si>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</si>
  <si>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</si>
  <si>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</si>
  <si>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</si>
  <si>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</si>
  <si>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</si>
  <si>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</si>
  <si>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</si>
  <si>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</si>
  <si>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</si>
  <si>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</si>
  <si>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</si>
  <si>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</si>
  <si>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</si>
  <si>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</si>
  <si>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</si>
  <si>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</si>
  <si>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</si>
  <si>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</si>
  <si>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</si>
  <si>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</si>
  <si>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</si>
  <si>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</si>
  <si>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</si>
  <si>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</si>
  <si>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</si>
  <si>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</si>
  <si>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</si>
  <si>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</si>
  <si>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</si>
  <si>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</si>
  <si>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</si>
  <si>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</si>
  <si>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</si>
  <si>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</si>
  <si>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</si>
  <si>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</si>
  <si>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</si>
  <si>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</si>
  <si>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</si>
  <si>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</si>
  <si>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</si>
  <si>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</si>
  <si>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</si>
  <si>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</si>
  <si>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</si>
  <si>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</si>
  <si>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</si>
  <si>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</si>
  <si>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</si>
  <si>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</si>
  <si>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</si>
  <si>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</si>
  <si>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</si>
  <si>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</si>
  <si>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</si>
  <si>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</si>
  <si>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</si>
  <si>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</si>
  <si>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</si>
  <si>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</si>
  <si>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</si>
  <si>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</si>
  <si>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</si>
  <si>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</si>
  <si>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</si>
  <si>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</si>
  <si>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</si>
  <si>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</si>
  <si>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</si>
  <si>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</si>
  <si>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</si>
  <si>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</si>
  <si>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</si>
  <si>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</si>
  <si>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</si>
  <si>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</si>
  <si>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</si>
  <si>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</si>
  <si>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</si>
  <si>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</si>
  <si>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</si>
  <si>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</si>
  <si>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</si>
  <si>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</si>
  <si>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</si>
  <si>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</si>
  <si>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</si>
  <si>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</si>
  <si>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</si>
  <si>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</si>
  <si>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</si>
  <si>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</si>
  <si>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</si>
  <si>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</si>
  <si>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</si>
  <si>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</si>
  <si>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</si>
  <si>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</si>
  <si>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</si>
  <si>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</si>
  <si>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</si>
  <si>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</si>
  <si>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</si>
  <si>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</si>
  <si>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</si>
  <si>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</si>
  <si>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</si>
  <si>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</si>
  <si>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</si>
  <si>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</si>
  <si>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</si>
  <si>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</si>
  <si>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</si>
  <si>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</si>
  <si>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</si>
  <si>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</si>
  <si>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</si>
  <si>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</si>
  <si>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</si>
  <si>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</si>
  <si>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</si>
  <si>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</si>
  <si>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</si>
  <si>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</si>
  <si>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</si>
  <si>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</si>
  <si>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</si>
  <si>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</si>
  <si>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</si>
  <si>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</si>
  <si>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</si>
  <si>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</si>
  <si>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</si>
  <si>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</si>
  <si>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</si>
  <si>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</si>
  <si>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</si>
  <si>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</si>
  <si>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</si>
  <si>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</si>
  <si>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</si>
  <si>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</si>
  <si>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</si>
  <si>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</si>
  <si>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</si>
  <si>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</si>
  <si>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</si>
  <si>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</si>
  <si>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</si>
  <si>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</si>
  <si>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</si>
  <si>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</si>
  <si>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</si>
  <si>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</si>
  <si>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</si>
  <si>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</si>
  <si>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</si>
  <si>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</si>
  <si>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</si>
  <si>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</si>
  <si>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</si>
  <si>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</si>
  <si>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</si>
  <si>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</si>
  <si>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</si>
  <si>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</si>
  <si>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</si>
  <si>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</si>
  <si>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</si>
  <si>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</si>
  <si>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</si>
  <si>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</si>
  <si>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</si>
  <si>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</si>
  <si>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</si>
  <si>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</si>
  <si>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</si>
  <si>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</si>
  <si>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</si>
  <si>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</si>
  <si>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</si>
  <si>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</si>
  <si>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</si>
  <si>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</si>
  <si>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</si>
  <si>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</si>
  <si>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</si>
  <si>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</si>
  <si>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</si>
  <si>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</si>
  <si>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</si>
  <si>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</si>
  <si>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</si>
  <si>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</si>
  <si>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</si>
  <si>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</si>
  <si>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</si>
  <si>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</si>
  <si>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</si>
  <si>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</si>
  <si>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</si>
  <si>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</si>
  <si>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</si>
  <si>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</si>
  <si>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</si>
  <si>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</si>
  <si>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</si>
  <si>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</si>
  <si>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</si>
  <si>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</si>
  <si>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</si>
  <si>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</si>
  <si>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</si>
  <si>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</si>
  <si>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</si>
  <si>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</si>
  <si>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</si>
  <si>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</si>
  <si>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</si>
  <si>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</si>
  <si>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</si>
  <si>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</si>
  <si>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</si>
  <si>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</si>
  <si>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</si>
  <si>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</si>
  <si>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</si>
  <si>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</si>
  <si>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</si>
  <si>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</si>
  <si>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</si>
  <si>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</si>
  <si>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</si>
  <si>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</si>
  <si>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</si>
  <si>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</si>
  <si>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</si>
  <si>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</si>
  <si>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</si>
  <si>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</si>
  <si>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</si>
  <si>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</si>
  <si>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</si>
  <si>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</si>
  <si>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</si>
  <si>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</si>
  <si>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</si>
  <si>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</si>
  <si>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</si>
  <si>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</si>
  <si>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</si>
  <si>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</si>
  <si>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</si>
  <si>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</si>
  <si>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</si>
  <si>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</si>
  <si>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</si>
  <si>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</si>
  <si>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</si>
  <si>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</si>
  <si>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</si>
  <si>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</si>
  <si>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</si>
  <si>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</si>
  <si>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</si>
  <si>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</si>
  <si>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</si>
  <si>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</si>
  <si>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</si>
  <si>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</si>
  <si>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</si>
  <si>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</si>
  <si>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</si>
  <si>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</si>
  <si>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</si>
  <si>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</si>
  <si>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</si>
  <si>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</si>
  <si>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</si>
  <si>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</si>
  <si>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</si>
  <si>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</si>
  <si>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</si>
  <si>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</si>
  <si>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</si>
  <si>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</si>
  <si>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</si>
  <si>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</si>
  <si>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</si>
  <si>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</si>
  <si>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</si>
  <si>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</si>
  <si>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</si>
  <si>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</si>
  <si>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</si>
  <si>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</si>
  <si>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</si>
  <si>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</si>
  <si>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</si>
  <si>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</si>
  <si>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</si>
  <si>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</si>
  <si>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</si>
  <si>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</si>
  <si>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</si>
  <si>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</si>
  <si>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</si>
  <si>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</si>
  <si>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</si>
  <si>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</si>
  <si>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</si>
  <si>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</si>
  <si>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</si>
  <si>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</si>
  <si>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</si>
  <si>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</si>
  <si>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</si>
  <si>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</si>
  <si>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</si>
  <si>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</si>
  <si>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</si>
  <si>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</si>
  <si>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</si>
  <si>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</si>
  <si>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</si>
  <si>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</si>
  <si>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</si>
  <si>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</si>
  <si>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</si>
  <si>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</si>
  <si>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</si>
  <si>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</si>
  <si>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</si>
  <si>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</si>
  <si>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</si>
  <si>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</si>
  <si>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</si>
  <si>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</si>
  <si>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</si>
  <si>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</si>
  <si>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</si>
  <si>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</si>
  <si>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</si>
  <si>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</si>
  <si>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</si>
  <si>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</si>
  <si>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</si>
  <si>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</si>
  <si>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</si>
  <si>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</si>
  <si>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</si>
  <si>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</si>
  <si>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</si>
  <si>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</si>
  <si>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</si>
  <si>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</si>
  <si>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</si>
  <si>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</si>
  <si>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</si>
  <si>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</si>
  <si>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</si>
  <si>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</si>
  <si>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</si>
  <si>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</si>
  <si>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</si>
  <si>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</si>
  <si>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</si>
  <si>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</si>
  <si>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</si>
  <si>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</si>
  <si>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</si>
  <si>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</si>
  <si>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</si>
  <si>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</si>
  <si>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</si>
  <si>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</si>
  <si>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</si>
  <si>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</si>
  <si>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</si>
  <si>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</si>
  <si>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</si>
  <si>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</si>
  <si>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</si>
  <si>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</si>
  <si>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</si>
  <si>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</si>
  <si>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</si>
  <si>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</si>
  <si>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</si>
  <si>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</si>
  <si>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</si>
  <si>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</si>
  <si>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</si>
  <si>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</si>
  <si>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</si>
  <si>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</si>
  <si>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</si>
  <si>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</si>
  <si>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</si>
  <si>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</si>
  <si>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</si>
  <si>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</si>
  <si>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</si>
  <si>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</si>
  <si>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</si>
  <si>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</si>
  <si>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</si>
  <si>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</si>
  <si>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</si>
  <si>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</si>
  <si>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</si>
  <si>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</si>
  <si>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</si>
  <si>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</si>
  <si>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</si>
  <si>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</si>
  <si>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</si>
  <si>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</si>
  <si>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</si>
  <si>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</si>
  <si>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</si>
  <si>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</si>
  <si>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</si>
  <si>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</si>
  <si>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</si>
  <si>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</si>
  <si>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</si>
  <si>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</si>
  <si>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</si>
  <si>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</si>
  <si>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</si>
  <si>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</si>
  <si>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</si>
  <si>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</si>
  <si>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</si>
  <si>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</si>
  <si>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</si>
  <si>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</si>
  <si>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</si>
  <si>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</si>
  <si>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</si>
  <si>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</si>
  <si>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</si>
  <si>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</si>
  <si>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</si>
  <si>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</si>
  <si>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</si>
  <si>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</si>
  <si>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</si>
  <si>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</si>
  <si>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</si>
  <si>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</si>
  <si>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</si>
  <si>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</si>
  <si>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</si>
  <si>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</si>
  <si>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</si>
  <si>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</si>
  <si>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</si>
  <si>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</si>
  <si>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</si>
  <si>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</si>
  <si>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</si>
  <si>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</si>
  <si>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</si>
  <si>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</si>
  <si>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</si>
  <si>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</si>
  <si>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</si>
  <si>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</si>
  <si>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</si>
  <si>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</si>
  <si>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</si>
  <si>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</si>
  <si>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</si>
  <si>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</si>
  <si>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</si>
  <si>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</si>
  <si>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</si>
  <si>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</si>
  <si>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</si>
  <si>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</si>
  <si>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</si>
  <si>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</si>
  <si>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</si>
  <si>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</si>
  <si>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</si>
  <si>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</si>
  <si>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</si>
  <si>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</si>
  <si>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</si>
  <si>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</si>
  <si>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</si>
  <si>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</si>
  <si>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</si>
  <si>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</si>
  <si>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</si>
  <si>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</si>
  <si>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</si>
  <si>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</si>
  <si>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</si>
  <si>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</si>
  <si>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</si>
  <si>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</si>
  <si>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</si>
  <si>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</si>
  <si>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</si>
  <si>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</si>
  <si>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</si>
  <si>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</si>
  <si>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</si>
  <si>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</si>
  <si>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</si>
  <si>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</si>
  <si>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</si>
  <si>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</si>
  <si>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</si>
  <si>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</si>
  <si>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</si>
  <si>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</si>
  <si>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</si>
  <si>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</si>
  <si>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</si>
  <si>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</si>
  <si>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</si>
  <si>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</si>
  <si>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</si>
  <si>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</si>
  <si>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</si>
  <si>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</si>
  <si>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</si>
  <si>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</si>
  <si>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</si>
  <si>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</si>
  <si>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</si>
  <si>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</si>
  <si>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</si>
  <si>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</si>
  <si>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</si>
  <si>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</si>
  <si>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</si>
  <si>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</si>
  <si>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</si>
  <si>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</si>
  <si>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</si>
  <si>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</si>
  <si>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</si>
  <si>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</si>
  <si>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</si>
  <si>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</si>
  <si>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</si>
  <si>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</si>
  <si>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</si>
  <si>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</si>
  <si>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</si>
  <si>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</si>
  <si>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</si>
  <si>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</si>
  <si>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</si>
  <si>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</si>
  <si>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</si>
  <si>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</si>
  <si>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</si>
  <si>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</si>
  <si>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</si>
  <si>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</si>
  <si>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</si>
  <si>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</si>
  <si>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</si>
  <si>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</si>
  <si>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</si>
  <si>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</si>
  <si>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</si>
  <si>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</si>
  <si>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</si>
  <si>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</si>
  <si>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</si>
  <si>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</si>
  <si>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</si>
  <si>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</si>
  <si>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</si>
  <si>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</si>
  <si>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</si>
  <si>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</si>
  <si>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</si>
  <si>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</si>
  <si>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</si>
  <si>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</si>
  <si>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</si>
  <si>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</si>
  <si>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</si>
  <si>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</si>
  <si>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</si>
  <si>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</si>
  <si>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</si>
  <si>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</si>
  <si>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</si>
  <si>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</si>
  <si>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</si>
  <si>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</si>
  <si>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</si>
  <si>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</si>
  <si>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</si>
  <si>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</si>
  <si>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</si>
  <si>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</si>
  <si>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</si>
  <si>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</si>
  <si>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</si>
  <si>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</si>
  <si>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</si>
  <si>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</si>
  <si>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</si>
  <si>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</si>
  <si>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</si>
  <si>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</si>
  <si>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</si>
  <si>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</si>
  <si>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</si>
  <si>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</si>
  <si>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</si>
  <si>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</si>
  <si>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</si>
  <si>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</si>
  <si>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</si>
  <si>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</si>
  <si>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</si>
  <si>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</si>
  <si>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</si>
  <si>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</si>
  <si>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</si>
  <si>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</si>
  <si>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</si>
  <si>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</si>
  <si>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</si>
  <si>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</si>
  <si>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</si>
  <si>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</si>
  <si>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</si>
  <si>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</si>
  <si>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</si>
  <si>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</si>
  <si>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</si>
  <si>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</si>
  <si>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</si>
  <si>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</si>
  <si>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</si>
  <si>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</si>
  <si>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</si>
  <si>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</si>
  <si>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</si>
  <si>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</si>
  <si>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</si>
  <si>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</si>
  <si>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</si>
  <si>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</si>
  <si>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</si>
  <si>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</si>
  <si>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</si>
  <si>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</si>
  <si>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</si>
  <si>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</si>
  <si>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</si>
  <si>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</si>
  <si>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</si>
  <si>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</si>
  <si>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</si>
  <si>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</si>
  <si>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</si>
  <si>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</si>
  <si>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</si>
  <si>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</si>
  <si>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</si>
  <si>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</si>
  <si>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</si>
  <si>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</si>
  <si>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</si>
  <si>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</si>
  <si>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</si>
  <si>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</si>
  <si>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</si>
  <si>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</si>
  <si>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</si>
  <si>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</si>
  <si>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</si>
  <si>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</si>
  <si>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</si>
  <si>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</si>
  <si>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</si>
  <si>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</si>
  <si>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</si>
  <si>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</si>
  <si>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</si>
  <si>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</si>
  <si>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</si>
  <si>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</si>
  <si>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</si>
  <si>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</si>
  <si>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</si>
  <si>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</si>
  <si>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</si>
  <si>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</si>
  <si>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</si>
  <si>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</si>
  <si>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</si>
  <si>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</si>
  <si>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</si>
  <si>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</si>
  <si>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</si>
  <si>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</si>
  <si>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</si>
  <si>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</si>
  <si>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</si>
  <si>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</si>
  <si>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</si>
  <si>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</si>
  <si>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</si>
  <si>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</si>
  <si>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</si>
  <si>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</si>
  <si>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</si>
  <si>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</si>
  <si>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</si>
  <si>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</si>
  <si>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</si>
  <si>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</si>
  <si>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</si>
  <si>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</si>
  <si>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</si>
  <si>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</si>
  <si>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</si>
  <si>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</si>
  <si>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</si>
  <si>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</si>
  <si>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</si>
  <si>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</si>
  <si>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</si>
  <si>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</si>
  <si>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</si>
  <si>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</si>
  <si>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</si>
  <si>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</si>
  <si>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</si>
  <si>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</si>
  <si>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</si>
  <si>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</si>
  <si>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</si>
  <si>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</si>
  <si>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</si>
  <si>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</si>
  <si>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</si>
  <si>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</si>
  <si>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</si>
  <si>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</si>
  <si>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</si>
  <si>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</si>
  <si>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</si>
  <si>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</si>
  <si>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</si>
  <si>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</si>
  <si>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</si>
  <si>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</si>
  <si>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</si>
  <si>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</si>
  <si>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</si>
  <si>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</si>
  <si>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</si>
  <si>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</si>
  <si>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</si>
  <si>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</si>
  <si>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</si>
  <si>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</si>
  <si>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</si>
  <si>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</si>
  <si>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</si>
  <si>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</si>
  <si>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</si>
  <si>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</si>
  <si>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</si>
  <si>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</si>
  <si>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</si>
  <si>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</si>
  <si>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</si>
  <si>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</si>
  <si>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</si>
  <si>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</si>
  <si>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</si>
  <si>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</si>
  <si>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</si>
  <si>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</si>
  <si>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</si>
  <si>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</si>
  <si>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</si>
  <si>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</si>
  <si>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</si>
  <si>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</si>
  <si>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</si>
  <si>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</si>
  <si>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</si>
  <si>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</si>
  <si>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</si>
  <si>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</si>
  <si>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</si>
  <si>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</si>
  <si>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</si>
  <si>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</si>
  <si>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</si>
  <si>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</si>
  <si>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</si>
  <si>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</si>
  <si>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</si>
  <si>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</si>
  <si>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</si>
  <si>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</si>
  <si>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</si>
  <si>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</si>
  <si>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</si>
  <si>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</si>
  <si>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</si>
  <si>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</si>
  <si>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</si>
  <si>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</si>
  <si>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</si>
  <si>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</si>
  <si>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</si>
  <si>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</si>
  <si>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</si>
  <si>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</si>
  <si>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</si>
  <si>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</si>
  <si>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</si>
  <si>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</si>
  <si>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</si>
  <si>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</si>
  <si>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</si>
  <si>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</si>
  <si>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</si>
  <si>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</si>
  <si>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</si>
  <si>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</si>
  <si>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</si>
  <si>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</si>
  <si>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</si>
  <si>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</si>
  <si>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</si>
  <si>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</si>
  <si>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</si>
  <si>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</si>
  <si>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</si>
  <si>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</si>
  <si>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</si>
  <si>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</si>
  <si>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</si>
  <si>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</si>
  <si>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</si>
  <si>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</si>
  <si>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</si>
  <si>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</si>
  <si>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</si>
  <si>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</si>
  <si>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</si>
  <si>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</si>
  <si>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</si>
  <si>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</si>
  <si>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</si>
  <si>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</si>
  <si>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</si>
  <si>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</si>
  <si>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</si>
  <si>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</si>
  <si>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</si>
  <si>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</si>
  <si>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</si>
  <si>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</si>
  <si>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</si>
  <si>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</si>
  <si>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</si>
  <si>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</si>
  <si>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</si>
  <si>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</si>
  <si>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</si>
  <si>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</si>
  <si>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</si>
  <si>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</si>
  <si>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</si>
  <si>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</si>
  <si>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</si>
  <si>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</si>
  <si>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</si>
  <si>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</si>
  <si>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</si>
  <si>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</si>
  <si>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</si>
  <si>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</si>
  <si>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</si>
  <si>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</si>
  <si>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</si>
  <si>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</si>
  <si>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</si>
  <si>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</si>
  <si>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</si>
  <si>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</si>
  <si>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</si>
  <si>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</si>
  <si>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</si>
  <si>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</si>
  <si>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</si>
  <si>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</si>
  <si>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</si>
  <si>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</si>
  <si>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</si>
  <si>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</si>
  <si>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</si>
  <si>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</si>
  <si>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</si>
  <si>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</si>
  <si>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</si>
  <si>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</si>
  <si>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</si>
  <si>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</si>
  <si>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</si>
  <si>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</si>
  <si>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</si>
  <si>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</si>
  <si>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</si>
  <si>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</si>
  <si>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</si>
  <si>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</si>
  <si>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</si>
  <si>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</si>
  <si>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</si>
  <si>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</si>
  <si>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</si>
  <si>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</si>
  <si>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</si>
  <si>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</si>
  <si>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</si>
  <si>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</si>
  <si>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</si>
  <si>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</si>
  <si>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</si>
  <si>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</si>
  <si>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</si>
  <si>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</si>
  <si>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</si>
  <si>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</si>
  <si>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</si>
  <si>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</si>
  <si>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</si>
  <si>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</si>
  <si>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</si>
  <si>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</si>
  <si>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</si>
  <si>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</si>
  <si>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</si>
  <si>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</si>
  <si>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</si>
  <si>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</si>
  <si>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</si>
  <si>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</si>
  <si>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</si>
  <si>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</si>
  <si>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</si>
  <si>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</si>
  <si>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</si>
  <si>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</si>
  <si>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</si>
  <si>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</si>
  <si>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</si>
  <si>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</si>
  <si>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</si>
  <si>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</si>
  <si>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</si>
  <si>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</si>
  <si>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</si>
  <si>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</si>
  <si>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</si>
  <si>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</si>
  <si>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</si>
  <si>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</si>
  <si>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</si>
  <si>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</si>
  <si>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</si>
  <si>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</si>
  <si>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</si>
  <si>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</si>
  <si>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</si>
  <si>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</si>
  <si>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</si>
  <si>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</si>
  <si>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</si>
  <si>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</si>
  <si>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</si>
  <si>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</si>
  <si>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</si>
  <si>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</si>
  <si>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</si>
  <si>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</si>
  <si>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</si>
  <si>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</si>
  <si>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</si>
  <si>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</si>
  <si>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</si>
  <si>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</si>
  <si>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</si>
  <si>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</si>
  <si>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</si>
  <si>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</si>
  <si>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</si>
  <si>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</si>
  <si>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</si>
  <si>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</si>
  <si>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</si>
  <si>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</si>
  <si>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</si>
  <si>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</si>
  <si>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</si>
  <si>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</si>
  <si>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</si>
  <si>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</si>
  <si>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</si>
  <si>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</si>
  <si>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</si>
  <si>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</si>
  <si>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</si>
  <si>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</si>
  <si>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</si>
  <si>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</si>
  <si>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</si>
  <si>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</si>
  <si>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</si>
  <si>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</si>
  <si>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</si>
  <si>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</si>
  <si>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</si>
  <si>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</si>
  <si>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</si>
  <si>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</si>
  <si>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</si>
  <si>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</si>
  <si>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</si>
  <si>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</si>
  <si>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</si>
  <si>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</si>
  <si>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</si>
  <si>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</si>
  <si>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</si>
  <si>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</si>
  <si>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</si>
  <si>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</si>
  <si>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</si>
  <si>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</si>
  <si>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</si>
  <si>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</si>
  <si>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</si>
  <si>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</si>
  <si>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</si>
  <si>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</si>
  <si>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</si>
  <si>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</si>
  <si>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</si>
  <si>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</si>
  <si>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</si>
  <si>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</si>
  <si>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</si>
  <si>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</si>
  <si>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</si>
  <si>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</si>
  <si>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</si>
  <si>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</si>
  <si>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</si>
  <si>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</si>
  <si>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</si>
  <si>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</si>
  <si>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</si>
  <si>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</si>
  <si>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</si>
  <si>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</si>
  <si>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</si>
  <si>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</si>
  <si>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</si>
  <si>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</si>
  <si>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</si>
  <si>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</si>
  <si>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</si>
  <si>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</si>
  <si>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</si>
  <si>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</si>
  <si>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</si>
  <si>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</si>
  <si>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</si>
  <si>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</si>
  <si>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</si>
  <si>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</si>
  <si>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</si>
  <si>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</si>
  <si>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</si>
  <si>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</si>
  <si>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</si>
  <si>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</si>
  <si>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</si>
  <si>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</si>
  <si>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</si>
  <si>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</si>
  <si>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</si>
  <si>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</si>
  <si>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</si>
  <si>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</si>
  <si>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</si>
  <si>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</si>
  <si>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</si>
  <si>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</si>
  <si>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</si>
  <si>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</si>
  <si>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</si>
  <si>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</si>
  <si>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</si>
  <si>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</si>
  <si>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</si>
  <si>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</si>
  <si>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</si>
  <si>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</si>
  <si>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</si>
  <si>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</si>
  <si>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</si>
  <si>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</si>
  <si>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</si>
  <si>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</si>
  <si>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</si>
  <si>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</si>
  <si>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</si>
  <si>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</si>
  <si>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</si>
  <si>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</si>
  <si>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</si>
  <si>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</si>
  <si>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</si>
  <si>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</si>
  <si>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</si>
  <si>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</si>
  <si>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</si>
  <si>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</si>
  <si>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</si>
  <si>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</si>
  <si>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</si>
  <si>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</si>
  <si>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</si>
  <si>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</si>
  <si>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</si>
  <si>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</si>
  <si>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</si>
  <si>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</si>
  <si>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</si>
  <si>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</si>
  <si>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</si>
  <si>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</si>
  <si>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</si>
  <si>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</si>
  <si>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</si>
  <si>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</si>
  <si>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</si>
  <si>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</si>
  <si>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</si>
  <si>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</si>
  <si>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</si>
  <si>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</si>
  <si>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</si>
  <si>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</si>
  <si>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</si>
  <si>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</si>
  <si>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</si>
  <si>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</si>
  <si>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</si>
  <si>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</si>
  <si>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</si>
  <si>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</si>
  <si>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</si>
  <si>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</si>
  <si>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</si>
  <si>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</si>
  <si>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</si>
  <si>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</si>
  <si>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</si>
  <si>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</si>
  <si>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</si>
  <si>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</si>
  <si>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</si>
  <si>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</si>
  <si>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</si>
  <si>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</si>
  <si>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</si>
  <si>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</si>
  <si>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</si>
  <si>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</si>
  <si>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</si>
  <si>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</si>
  <si>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</si>
  <si>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</si>
  <si>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</si>
  <si>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</si>
  <si>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</si>
  <si>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</si>
  <si>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</si>
  <si>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</si>
  <si>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</si>
  <si>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</si>
  <si>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</si>
  <si>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</si>
  <si>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</si>
  <si>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</si>
  <si>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</si>
  <si>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</si>
  <si>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</si>
  <si>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</si>
  <si>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</si>
  <si>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</si>
  <si>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</si>
  <si>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</si>
  <si>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</si>
  <si>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</si>
  <si>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</si>
  <si>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</si>
  <si>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</si>
  <si>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</si>
  <si>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</si>
  <si>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</si>
  <si>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</si>
  <si>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</si>
  <si>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</si>
  <si>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</si>
  <si>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</si>
  <si>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</si>
  <si>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</si>
  <si>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</si>
  <si>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</si>
  <si>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</si>
  <si>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</si>
  <si>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</si>
  <si>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</si>
  <si>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</si>
  <si>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</si>
  <si>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</si>
  <si>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</si>
  <si>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</si>
  <si>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</si>
  <si>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</si>
  <si>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</si>
  <si>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</si>
  <si>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</si>
  <si>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</si>
  <si>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</si>
  <si>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</si>
  <si>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</si>
  <si>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</si>
  <si>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</si>
  <si>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</si>
  <si>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</si>
  <si>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</si>
  <si>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</si>
  <si>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</si>
  <si>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</si>
  <si>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</si>
  <si>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</si>
  <si>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</si>
  <si>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</si>
  <si>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</si>
  <si>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</si>
  <si>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</si>
  <si>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</si>
  <si>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</si>
  <si>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</si>
  <si>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</si>
  <si>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</si>
  <si>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</si>
  <si>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</si>
  <si>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</si>
  <si>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</si>
  <si>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</si>
  <si>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</si>
  <si>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</si>
  <si>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</si>
  <si>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</si>
  <si>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</si>
  <si>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</si>
  <si>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</si>
  <si>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</si>
  <si>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</si>
  <si>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</si>
  <si>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</si>
  <si>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</si>
  <si>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</si>
  <si>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</si>
  <si>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</si>
  <si>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</si>
  <si>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</si>
  <si>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</si>
  <si>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</si>
  <si>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</si>
  <si>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</si>
  <si>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</si>
  <si>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</si>
  <si>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</si>
  <si>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</si>
  <si>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</si>
  <si>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</si>
  <si>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</si>
  <si>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</si>
  <si>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</si>
  <si>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</si>
  <si>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</si>
  <si>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</si>
  <si>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</si>
  <si>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</si>
  <si>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</si>
  <si>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</si>
  <si>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</si>
  <si>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</si>
  <si>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</si>
  <si>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</si>
  <si>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</si>
  <si>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</si>
  <si>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</si>
  <si>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</si>
  <si>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</si>
  <si>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</si>
  <si>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</si>
  <si>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</si>
  <si>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</si>
  <si>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</si>
  <si>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</si>
  <si>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</si>
  <si>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</si>
  <si>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</si>
  <si>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</si>
  <si>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</si>
  <si>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</si>
  <si>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</si>
  <si>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</si>
  <si>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</si>
  <si>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</si>
  <si>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</si>
  <si>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</si>
  <si>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</si>
  <si>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</si>
  <si>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</si>
  <si>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</si>
  <si>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</si>
  <si>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</si>
  <si>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</si>
  <si>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</si>
  <si>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</si>
  <si>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</si>
  <si>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</si>
  <si>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</si>
  <si>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</si>
  <si>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</si>
  <si>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</si>
  <si>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</si>
  <si>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</si>
  <si>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</si>
  <si>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</si>
  <si>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</si>
  <si>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</si>
  <si>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</si>
  <si>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</si>
  <si>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</si>
  <si>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</si>
  <si>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</si>
  <si>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</si>
  <si>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</si>
  <si>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</si>
  <si>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</si>
  <si>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</si>
  <si>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</si>
  <si>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</si>
  <si>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</si>
  <si>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</si>
  <si>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</si>
  <si>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</si>
  <si>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</si>
  <si>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</si>
  <si>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</si>
  <si>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</si>
  <si>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</si>
  <si>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</si>
  <si>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</si>
  <si>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</si>
  <si>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</si>
  <si>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</si>
  <si>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</si>
  <si>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</si>
  <si>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</si>
  <si>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</si>
  <si>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</si>
  <si>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</si>
  <si>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</si>
  <si>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</si>
  <si>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</si>
  <si>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</si>
  <si>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</si>
  <si>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</si>
  <si>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</si>
  <si>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</si>
  <si>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</si>
  <si>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</si>
  <si>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</si>
  <si>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</si>
  <si>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</si>
  <si>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</si>
  <si>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</si>
  <si>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</si>
  <si>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</si>
  <si>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</si>
  <si>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</si>
  <si>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</si>
  <si>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</si>
  <si>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</si>
  <si>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</si>
  <si>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</si>
  <si>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</si>
  <si>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</si>
  <si>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</si>
  <si>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</si>
  <si>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</si>
  <si>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</si>
  <si>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</si>
  <si>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</si>
  <si>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</si>
  <si>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</si>
  <si>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</si>
  <si>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</si>
  <si>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</si>
  <si>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</si>
  <si>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</si>
  <si>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</si>
  <si>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</si>
  <si>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</si>
  <si>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</si>
  <si>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</si>
  <si>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</si>
  <si>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</si>
  <si>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</si>
  <si>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</si>
  <si>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</si>
  <si>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</si>
  <si>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</si>
  <si>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</si>
  <si>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</si>
  <si>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</si>
  <si>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</si>
  <si>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</si>
  <si>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</si>
  <si>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</si>
  <si>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</si>
  <si>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</si>
  <si>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</si>
  <si>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</si>
  <si>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</si>
  <si>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</si>
  <si>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</si>
  <si>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</si>
  <si>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</si>
  <si>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</si>
  <si>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</si>
  <si>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</si>
  <si>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</si>
  <si>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</si>
  <si>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</si>
  <si>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</si>
  <si>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</si>
  <si>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</si>
  <si>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</si>
  <si>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</si>
  <si>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</si>
  <si>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</si>
  <si>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</si>
  <si>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</si>
  <si>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</si>
  <si>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</si>
  <si>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</si>
  <si>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</si>
  <si>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</si>
  <si>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</si>
  <si>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</si>
  <si>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</si>
  <si>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</si>
  <si>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</si>
  <si>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</si>
  <si>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</si>
  <si>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</si>
  <si>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</si>
  <si>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</si>
  <si>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</si>
  <si>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</si>
  <si>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</si>
  <si>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</si>
  <si>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</si>
  <si>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</si>
  <si>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</si>
  <si>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</si>
  <si>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</si>
  <si>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</si>
  <si>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</si>
  <si>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</si>
  <si>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</si>
  <si>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</si>
  <si>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</si>
  <si>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</si>
  <si>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</si>
  <si>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</si>
  <si>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</si>
  <si>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</si>
  <si>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</si>
  <si>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</si>
  <si>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</si>
  <si>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</si>
  <si>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</si>
  <si>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</si>
  <si>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</si>
  <si>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</si>
  <si>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</si>
  <si>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</si>
  <si>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</si>
  <si>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</si>
  <si>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</si>
  <si>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</si>
  <si>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</si>
  <si>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</si>
  <si>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</si>
  <si>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</si>
  <si>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</si>
  <si>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</si>
  <si>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</si>
  <si>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</si>
  <si>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</si>
  <si>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</si>
  <si>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</si>
  <si>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</si>
  <si>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</si>
  <si>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</si>
  <si>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</si>
  <si>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</si>
  <si>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</si>
  <si>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</si>
  <si>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</si>
  <si>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</si>
  <si>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</si>
  <si>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</si>
  <si>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</si>
  <si>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</si>
  <si>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</si>
  <si>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</si>
  <si>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</si>
  <si>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</si>
  <si>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</si>
  <si>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</si>
  <si>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</si>
  <si>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</si>
  <si>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</si>
  <si>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</si>
  <si>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</si>
  <si>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</si>
  <si>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</si>
  <si>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</si>
  <si>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</si>
  <si>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</si>
  <si>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</si>
  <si>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</si>
  <si>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</si>
  <si>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</si>
  <si>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</si>
  <si>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</si>
  <si>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</si>
  <si>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</si>
  <si>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</si>
  <si>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</si>
  <si>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</si>
  <si>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</si>
  <si>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</si>
  <si>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</si>
  <si>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</si>
  <si>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</si>
  <si>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</si>
  <si>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</si>
  <si>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</si>
  <si>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</si>
  <si>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</si>
  <si>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</si>
  <si>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</si>
  <si>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</si>
  <si>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</si>
  <si>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</si>
  <si>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</si>
  <si>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</si>
  <si>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</si>
  <si>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</si>
  <si>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</si>
  <si>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</si>
  <si>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</si>
  <si>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</si>
  <si>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</si>
  <si>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</si>
  <si>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</si>
  <si>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</si>
  <si>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</si>
  <si>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</si>
  <si>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</si>
  <si>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</si>
  <si>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</si>
  <si>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</si>
  <si>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</si>
  <si>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</si>
  <si>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</si>
  <si>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</si>
  <si>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</si>
  <si>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</si>
  <si>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</si>
  <si>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</si>
  <si>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</si>
  <si>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</si>
  <si>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</si>
  <si>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</si>
  <si>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</si>
  <si>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</si>
  <si>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</si>
  <si>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</si>
  <si>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</si>
  <si>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</si>
  <si>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</si>
  <si>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</si>
  <si>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</si>
  <si>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</si>
  <si>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</si>
  <si>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</si>
  <si>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</si>
  <si>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</si>
  <si>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</si>
  <si>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</si>
  <si>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</si>
  <si>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</si>
  <si>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</si>
  <si>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</si>
  <si>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</si>
  <si>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</si>
  <si>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</si>
  <si>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</si>
  <si>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</si>
  <si>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</si>
  <si>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</si>
  <si>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</si>
  <si>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</si>
  <si>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</si>
  <si>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</si>
  <si>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</si>
  <si>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</si>
  <si>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</si>
  <si>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</si>
  <si>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</si>
  <si>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</si>
  <si>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</si>
  <si>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</si>
  <si>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</si>
  <si>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</si>
  <si>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</si>
  <si>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</si>
  <si>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</si>
  <si>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</si>
  <si>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</si>
  <si>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</si>
  <si>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</si>
  <si>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</si>
  <si>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</si>
  <si>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</si>
  <si>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</si>
  <si>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</si>
  <si>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</si>
  <si>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</si>
  <si>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</si>
  <si>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</si>
  <si>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</si>
  <si>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</si>
  <si>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</si>
  <si>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</si>
  <si>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</si>
  <si>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</si>
  <si>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</si>
  <si>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</si>
  <si>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</si>
  <si>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</si>
  <si>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</si>
  <si>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</si>
  <si>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</si>
  <si>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</si>
  <si>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</si>
  <si>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</si>
  <si>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</si>
  <si>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</si>
  <si>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</si>
  <si>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</si>
  <si>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</si>
  <si>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</si>
  <si>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</si>
  <si>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</si>
  <si>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</si>
  <si>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</si>
  <si>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</si>
  <si>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</si>
  <si>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</si>
  <si>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</si>
  <si>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</si>
  <si>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</si>
  <si>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</si>
  <si>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</si>
  <si>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</si>
  <si>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</si>
  <si>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</si>
  <si>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</si>
  <si>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</si>
  <si>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</si>
  <si>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</si>
  <si>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</si>
  <si>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</si>
  <si>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</si>
  <si>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</si>
  <si>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</si>
  <si>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</si>
  <si>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</si>
  <si>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</si>
  <si>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</si>
  <si>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</si>
  <si>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</si>
  <si>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</si>
  <si>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</si>
  <si>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</si>
  <si>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</si>
  <si>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</si>
  <si>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</si>
  <si>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</si>
  <si>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</si>
  <si>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</si>
  <si>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</si>
  <si>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</si>
  <si>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</si>
  <si>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</si>
  <si>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</si>
  <si>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</si>
  <si>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</si>
  <si>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</si>
  <si>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</si>
  <si>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</si>
  <si>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</si>
  <si>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</si>
  <si>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</si>
  <si>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</si>
  <si>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</si>
  <si>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</si>
  <si>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</si>
  <si>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</si>
  <si>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</si>
  <si>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</si>
  <si>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</si>
  <si>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</si>
  <si>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</si>
  <si>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</si>
  <si>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</si>
  <si>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</si>
  <si>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</si>
  <si>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</si>
  <si>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</si>
  <si>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</si>
  <si>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</si>
  <si>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</si>
  <si>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</si>
  <si>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</si>
  <si>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</si>
  <si>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</si>
  <si>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</si>
  <si>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</si>
  <si>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</si>
  <si>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</si>
  <si>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</si>
  <si>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</si>
  <si>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</si>
  <si>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</si>
  <si>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</si>
  <si>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</si>
  <si>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</si>
  <si>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</si>
  <si>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</si>
  <si>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</si>
  <si>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</si>
  <si>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</si>
  <si>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</si>
  <si>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</si>
  <si>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</si>
  <si>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</si>
  <si>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</si>
  <si>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</si>
  <si>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</si>
  <si>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</si>
  <si>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</si>
  <si>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</si>
  <si>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</si>
  <si>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</si>
  <si>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</si>
  <si>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</si>
  <si>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</si>
  <si>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</si>
  <si>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</si>
  <si>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</si>
  <si>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</si>
  <si>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</si>
  <si>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</si>
  <si>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</si>
  <si>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</si>
  <si>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</si>
  <si>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</si>
  <si>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</si>
  <si>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</si>
  <si>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</si>
  <si>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</si>
  <si>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</si>
  <si>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</si>
  <si>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</si>
  <si>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</si>
  <si>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</si>
  <si>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</si>
  <si>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</si>
  <si>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</si>
  <si>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</si>
  <si>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</si>
  <si>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</si>
  <si>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</si>
  <si>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</si>
  <si>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</si>
  <si>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</si>
  <si>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</si>
  <si>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</si>
  <si>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</si>
  <si>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</si>
  <si>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</si>
  <si>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</si>
  <si>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</si>
  <si>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</si>
  <si>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</si>
  <si>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</si>
  <si>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</si>
  <si>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</si>
  <si>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</si>
  <si>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</si>
  <si>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</si>
  <si>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</si>
  <si>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</si>
  <si>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</si>
  <si>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</si>
  <si>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</si>
  <si>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</si>
  <si>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</si>
  <si>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</si>
  <si>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</si>
  <si>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</si>
  <si>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</si>
  <si>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</si>
  <si>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</si>
  <si>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</si>
  <si>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</si>
  <si>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</si>
  <si>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</si>
  <si>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</si>
  <si>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</si>
  <si>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</si>
  <si>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</si>
  <si>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</si>
  <si>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</si>
  <si>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</si>
  <si>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</si>
  <si>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</si>
  <si>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</si>
  <si>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</si>
  <si>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</si>
  <si>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</si>
  <si>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</si>
  <si>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</si>
  <si>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</si>
  <si>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</si>
  <si>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</si>
  <si>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</si>
  <si>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</si>
  <si>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</si>
  <si>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</si>
  <si>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</si>
  <si>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</si>
  <si>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</si>
  <si>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</si>
  <si>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</si>
  <si>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</si>
  <si>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</si>
  <si>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</si>
  <si>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</si>
  <si>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</si>
  <si>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</si>
  <si>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</si>
  <si>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</si>
  <si>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</si>
  <si>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</si>
  <si>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</si>
  <si>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</si>
  <si>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</si>
  <si>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</si>
  <si>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</si>
  <si>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</si>
  <si>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</si>
  <si>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</si>
  <si>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</si>
  <si>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</si>
  <si>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</si>
  <si>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</si>
  <si>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</si>
  <si>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</si>
  <si>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</si>
  <si>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</si>
  <si>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</si>
  <si>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</si>
  <si>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</si>
  <si>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</si>
  <si>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</si>
  <si>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</si>
  <si>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</si>
  <si>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</si>
  <si>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</si>
  <si>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</si>
  <si>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</si>
  <si>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</si>
  <si>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</si>
  <si>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</si>
  <si>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</si>
  <si>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</si>
  <si>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</si>
  <si>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</si>
  <si>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</si>
  <si>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</si>
  <si>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</si>
  <si>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</si>
  <si>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</si>
  <si>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</si>
  <si>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</si>
  <si>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</si>
  <si>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</si>
  <si>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</si>
  <si>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</si>
  <si>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</si>
  <si>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</si>
  <si>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</si>
  <si>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</si>
  <si>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</si>
  <si>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</si>
  <si>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</si>
  <si>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</si>
  <si>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</si>
  <si>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</si>
  <si>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</si>
  <si>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</si>
  <si>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</si>
  <si>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</si>
  <si>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</si>
  <si>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</si>
  <si>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</si>
  <si>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</si>
  <si>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</si>
  <si>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</si>
  <si>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</si>
  <si>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</si>
  <si>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</si>
  <si>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</si>
  <si>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</si>
  <si>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</si>
  <si>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</si>
  <si>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</si>
  <si>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</si>
  <si>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</si>
  <si>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</si>
  <si>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</si>
  <si>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</si>
  <si>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</si>
  <si>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</si>
  <si>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</si>
  <si>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</si>
  <si>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</si>
  <si>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</si>
  <si>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</si>
  <si>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</si>
  <si>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</si>
  <si>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</si>
  <si>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</si>
  <si>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</si>
  <si>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</si>
  <si>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</si>
  <si>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</si>
  <si>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</si>
  <si>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</si>
  <si>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</si>
  <si>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</si>
  <si>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</si>
  <si>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</si>
  <si>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</si>
  <si>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</si>
  <si>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</si>
  <si>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</si>
  <si>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</si>
  <si>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</si>
  <si>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</si>
  <si>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</si>
  <si>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</si>
  <si>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</si>
  <si>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</si>
  <si>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</si>
  <si>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</si>
  <si>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</si>
  <si>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</si>
  <si>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</si>
  <si>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</si>
  <si>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</si>
  <si>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</si>
  <si>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</si>
  <si>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</si>
  <si>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</si>
  <si>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</si>
  <si>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</si>
  <si>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</si>
  <si>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</si>
  <si>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</si>
  <si>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</si>
  <si>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</si>
  <si>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</si>
  <si>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</si>
  <si>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</si>
  <si>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</si>
  <si>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</si>
  <si>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</si>
  <si>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</si>
  <si>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</si>
  <si>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</si>
  <si>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</si>
  <si>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</si>
  <si>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</si>
  <si>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</si>
  <si>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</si>
  <si>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</si>
  <si>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</si>
  <si>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</si>
  <si>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</si>
  <si>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</si>
  <si>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</si>
  <si>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</si>
  <si>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</si>
  <si>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</si>
  <si>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</si>
  <si>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</si>
  <si>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</si>
  <si>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</si>
  <si>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</si>
  <si>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</si>
  <si>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</si>
  <si>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</si>
  <si>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</si>
  <si>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</si>
  <si>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</si>
  <si>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</si>
  <si>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</si>
  <si>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</si>
  <si>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</si>
  <si>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</si>
  <si>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</si>
  <si>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</si>
  <si>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</si>
  <si>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</si>
  <si>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</si>
  <si>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</si>
  <si>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</si>
  <si>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</si>
  <si>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</si>
  <si>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</si>
  <si>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</si>
  <si>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</si>
  <si>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</si>
  <si>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</si>
  <si>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</si>
  <si>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</si>
  <si>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</si>
  <si>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</si>
  <si>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</si>
  <si>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</si>
  <si>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</si>
  <si>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</si>
  <si>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</si>
  <si>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</si>
  <si>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</si>
  <si>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</si>
  <si>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</si>
  <si>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</si>
  <si>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</si>
  <si>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</si>
  <si>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</si>
  <si>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</si>
  <si>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</si>
  <si>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</si>
  <si>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</si>
  <si>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</si>
  <si>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</si>
  <si>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</si>
  <si>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</si>
  <si>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</si>
  <si>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</si>
  <si>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</si>
  <si>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</si>
  <si>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</si>
  <si>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</si>
  <si>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</si>
  <si>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</si>
  <si>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</si>
  <si>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</si>
  <si>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</si>
  <si>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</si>
  <si>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</si>
  <si>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</si>
  <si>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</si>
  <si>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</si>
  <si>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</si>
  <si>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</si>
  <si>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</si>
  <si>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</si>
  <si>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</si>
  <si>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</si>
  <si>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</si>
  <si>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</si>
  <si>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</si>
  <si>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</si>
  <si>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</si>
  <si>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</si>
  <si>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</si>
  <si>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</si>
  <si>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</si>
  <si>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</si>
  <si>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</si>
  <si>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</si>
  <si>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</si>
  <si>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</si>
  <si>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</si>
  <si>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</si>
  <si>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</si>
  <si>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</si>
  <si>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</si>
  <si>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</si>
  <si>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</si>
  <si>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</si>
  <si>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</si>
  <si>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</si>
  <si>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</si>
  <si>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</si>
  <si>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</si>
  <si>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</si>
  <si>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</si>
  <si>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</si>
  <si>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</si>
  <si>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</si>
  <si>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</si>
  <si>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</si>
  <si>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</si>
  <si>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</si>
  <si>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</si>
  <si>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</si>
  <si>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</si>
  <si>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</si>
  <si>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</si>
  <si>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</si>
  <si>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</si>
  <si>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</si>
  <si>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</si>
  <si>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</si>
  <si>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</si>
  <si>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</si>
  <si>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</si>
  <si>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</si>
  <si>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</si>
  <si>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</si>
  <si>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</si>
  <si>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</si>
  <si>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</si>
  <si>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</si>
  <si>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</si>
  <si>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</si>
  <si>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</si>
  <si>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</si>
  <si>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</si>
  <si>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</si>
  <si>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</si>
  <si>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</si>
  <si>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</si>
  <si>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</si>
  <si>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</si>
  <si>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</si>
  <si>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</si>
  <si>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</si>
  <si>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</si>
  <si>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</si>
  <si>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</si>
  <si>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</si>
  <si>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</si>
  <si>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</si>
  <si>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</si>
  <si>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</si>
  <si>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</si>
  <si>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</si>
  <si>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</si>
  <si>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</si>
  <si>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</si>
  <si>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</si>
  <si>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</si>
  <si>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</si>
  <si>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</si>
  <si>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</si>
  <si>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</si>
  <si>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</si>
  <si>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</si>
  <si>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</si>
  <si>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</si>
  <si>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</si>
  <si>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</si>
  <si>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</si>
  <si>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</si>
  <si>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</si>
  <si>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</si>
  <si>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</si>
  <si>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</si>
  <si>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</si>
  <si>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</si>
  <si>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</si>
  <si>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</si>
  <si>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</si>
  <si>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</si>
  <si>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</si>
  <si>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</si>
  <si>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</si>
  <si>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</si>
  <si>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</si>
  <si>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</si>
  <si>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</si>
  <si>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</si>
  <si>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</si>
  <si>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</si>
  <si>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</si>
  <si>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</si>
  <si>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</si>
  <si>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</si>
  <si>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</si>
  <si>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</si>
  <si>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</si>
  <si>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</si>
  <si>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</si>
  <si>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</si>
  <si>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</si>
  <si>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</si>
  <si>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</si>
  <si>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</si>
  <si>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</si>
  <si>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</si>
  <si>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</si>
  <si>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</si>
  <si>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</si>
  <si>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</si>
  <si>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</si>
  <si>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</si>
  <si>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</si>
  <si>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</si>
  <si>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</si>
  <si>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</si>
  <si>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</si>
  <si>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</si>
  <si>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</si>
  <si>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</si>
  <si>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</si>
  <si>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</si>
  <si>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</si>
  <si>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</si>
  <si>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</si>
  <si>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</si>
  <si>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</si>
  <si>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</si>
  <si>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</si>
  <si>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</si>
  <si>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</si>
  <si>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</si>
  <si>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</si>
  <si>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</si>
  <si>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</si>
  <si>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</si>
  <si>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</si>
  <si>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</si>
  <si>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</si>
  <si>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</si>
  <si>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</si>
  <si>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</si>
  <si>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</si>
  <si>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</si>
  <si>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</si>
  <si>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</si>
  <si>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</si>
  <si>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</si>
  <si>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</si>
  <si>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</si>
  <si>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</si>
  <si>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</si>
  <si>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</si>
  <si>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</si>
  <si>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</si>
  <si>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</si>
  <si>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</si>
  <si>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</si>
  <si>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</si>
  <si>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</si>
  <si>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</si>
  <si>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</si>
  <si>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</si>
  <si>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</si>
  <si>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</si>
  <si>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</si>
  <si>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</si>
  <si>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</si>
  <si>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</si>
  <si>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</si>
  <si>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</si>
  <si>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</si>
  <si>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</si>
  <si>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</si>
  <si>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</si>
  <si>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</si>
  <si>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</si>
  <si>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</si>
  <si>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</si>
  <si>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</si>
  <si>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</si>
  <si>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</si>
  <si>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</si>
  <si>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</si>
  <si>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</si>
  <si>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</si>
  <si>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</si>
  <si>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</si>
  <si>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</si>
  <si>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</si>
  <si>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</si>
  <si>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</si>
  <si>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</si>
  <si>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</si>
  <si>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</si>
  <si>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</si>
  <si>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</si>
  <si>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</si>
  <si>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</si>
  <si>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</si>
  <si>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</si>
  <si>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</si>
  <si>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</si>
  <si>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</si>
  <si>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</si>
  <si>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</si>
  <si>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</si>
  <si>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</si>
  <si>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</si>
  <si>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</si>
  <si>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</si>
  <si>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</si>
  <si>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</si>
  <si>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</si>
  <si>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</si>
  <si>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</si>
  <si>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</si>
  <si>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</si>
  <si>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</si>
  <si>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</si>
  <si>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</si>
  <si>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</si>
  <si>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</si>
  <si>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</si>
  <si>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</si>
  <si>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</si>
  <si>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</si>
  <si>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</si>
  <si>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</si>
  <si>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</si>
  <si>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</si>
  <si>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</si>
  <si>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</si>
  <si>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</si>
  <si>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</si>
  <si>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</si>
  <si>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</si>
  <si>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</si>
  <si>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</si>
  <si>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</si>
  <si>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</si>
  <si>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</si>
  <si>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</si>
  <si>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</si>
  <si>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</si>
  <si>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</si>
  <si>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</si>
  <si>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</si>
  <si>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</si>
  <si>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</si>
  <si>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</si>
  <si>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</si>
  <si>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</si>
  <si>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</si>
  <si>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</si>
  <si>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</si>
  <si>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</si>
  <si>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</si>
  <si>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</si>
  <si>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</si>
  <si>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</si>
  <si>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</si>
  <si>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</si>
  <si>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</si>
  <si>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</si>
  <si>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</si>
  <si>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</si>
  <si>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</si>
  <si>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</si>
  <si>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</si>
  <si>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</si>
  <si>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</si>
  <si>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</si>
  <si>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</si>
  <si>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</si>
  <si>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</si>
  <si>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</si>
  <si>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</si>
  <si>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</si>
  <si>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</si>
  <si>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</si>
  <si>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</si>
  <si>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</si>
  <si>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</si>
  <si>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</si>
  <si>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</si>
  <si>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</si>
  <si>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</si>
  <si>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</si>
  <si>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</si>
  <si>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</si>
  <si>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</si>
  <si>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</si>
  <si>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</si>
  <si>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</si>
  <si>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</si>
  <si>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</si>
  <si>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</si>
  <si>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</si>
  <si>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</si>
  <si>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</si>
  <si>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</si>
  <si>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</si>
  <si>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</si>
  <si>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</si>
  <si>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</si>
  <si>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</si>
  <si>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</si>
  <si>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</si>
  <si>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</si>
  <si>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</si>
  <si>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</si>
  <si>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</si>
  <si>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</si>
  <si>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</si>
  <si>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</si>
  <si>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</si>
  <si>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</si>
  <si>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</si>
  <si>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</si>
  <si>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</si>
  <si>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</si>
  <si>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</si>
  <si>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</si>
  <si>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</si>
  <si>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</si>
  <si>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</si>
  <si>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</si>
  <si>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</si>
  <si>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</si>
  <si>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</si>
  <si>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</si>
  <si>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</si>
  <si>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</si>
  <si>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</si>
  <si>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</si>
  <si>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</si>
  <si>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</si>
  <si>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</si>
  <si>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</si>
  <si>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</si>
  <si>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</si>
  <si>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</si>
  <si>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</si>
  <si>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</si>
  <si>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</si>
  <si>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</si>
  <si>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</si>
  <si>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</si>
  <si>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</si>
  <si>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</si>
  <si>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</si>
  <si>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</si>
  <si>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</si>
  <si>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</si>
  <si>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</si>
  <si>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</si>
  <si>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</si>
  <si>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</si>
  <si>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</si>
  <si>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</si>
  <si>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</si>
  <si>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</si>
  <si>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</si>
  <si>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</si>
  <si>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</si>
  <si>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</si>
  <si>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</si>
  <si>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</si>
  <si>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</si>
  <si>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</si>
  <si>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</si>
  <si>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</si>
  <si>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</si>
  <si>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</si>
  <si>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</si>
  <si>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</si>
  <si>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</si>
  <si>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</si>
  <si>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</si>
  <si>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</si>
  <si>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</si>
  <si>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</si>
  <si>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</si>
  <si>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</si>
  <si>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</si>
  <si>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</si>
  <si>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</si>
  <si>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</si>
  <si>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</si>
  <si>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</si>
  <si>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</si>
  <si>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</si>
  <si>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</si>
  <si>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</si>
  <si>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</si>
  <si>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</si>
  <si>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</si>
  <si>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</si>
  <si>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</si>
  <si>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</si>
  <si>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</si>
  <si>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</si>
  <si>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</si>
  <si>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</si>
  <si>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</si>
  <si>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</si>
  <si>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</si>
  <si>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</si>
  <si>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</si>
  <si>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</si>
  <si>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</si>
  <si>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</si>
  <si>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</si>
  <si>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</si>
  <si>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</si>
  <si>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</si>
  <si>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</si>
  <si>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</si>
  <si>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</si>
  <si>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</si>
  <si>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</si>
  <si>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</si>
  <si>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</si>
  <si>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</si>
  <si>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</si>
  <si>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</si>
  <si>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</si>
  <si>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</si>
  <si>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</si>
  <si>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</si>
  <si>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</si>
  <si>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</si>
  <si>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</si>
  <si>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</si>
  <si>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</si>
  <si>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</si>
  <si>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</si>
  <si>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</si>
  <si>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</si>
  <si>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</si>
  <si>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</si>
  <si>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</si>
  <si>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</si>
  <si>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</si>
  <si>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</si>
  <si>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</si>
  <si>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</si>
  <si>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</si>
  <si>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</si>
  <si>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</si>
  <si>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</si>
  <si>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</si>
  <si>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</si>
  <si>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</si>
  <si>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</si>
  <si>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</si>
  <si>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</si>
  <si>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</si>
  <si>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</si>
  <si>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</si>
  <si>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</si>
  <si>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</si>
  <si>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</si>
  <si>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</si>
  <si>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</si>
  <si>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</si>
  <si>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</si>
  <si>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</si>
  <si>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</si>
  <si>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</si>
  <si>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</si>
  <si>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</si>
  <si>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</si>
  <si>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</si>
  <si>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</si>
  <si>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</si>
  <si>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</si>
  <si>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</si>
  <si>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</si>
  <si>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</si>
  <si>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</si>
  <si>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</si>
  <si>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</si>
  <si>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</si>
  <si>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</si>
  <si>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</si>
  <si>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</si>
  <si>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</si>
  <si>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</si>
  <si>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</si>
  <si>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</si>
  <si>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</si>
  <si>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</si>
  <si>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</si>
  <si>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</si>
  <si>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</si>
  <si>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</si>
  <si>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</si>
  <si>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</si>
  <si>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</si>
  <si>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</si>
  <si>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</si>
  <si>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</si>
  <si>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</si>
  <si>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</si>
  <si>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</si>
  <si>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</si>
  <si>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</si>
  <si>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</si>
  <si>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</si>
  <si>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</si>
  <si>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</si>
  <si>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</si>
  <si>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</si>
  <si>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</si>
  <si>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</si>
  <si>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</si>
  <si>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</si>
  <si>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</si>
  <si>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</si>
  <si>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</si>
  <si>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</si>
  <si>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</si>
  <si>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</si>
  <si>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</si>
  <si>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</si>
  <si>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</si>
  <si>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</si>
  <si>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</si>
  <si>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</si>
  <si>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</si>
  <si>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</si>
  <si>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</si>
  <si>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</si>
  <si>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</si>
  <si>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</si>
  <si>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</si>
  <si>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</si>
  <si>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</si>
  <si>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</si>
  <si>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</si>
  <si>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</si>
  <si>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</si>
  <si>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</si>
  <si>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</si>
  <si>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</si>
  <si>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</si>
  <si>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</si>
  <si>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</si>
  <si>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</si>
  <si>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</si>
  <si>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</si>
  <si>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</si>
  <si>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</si>
  <si>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</si>
  <si>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</si>
  <si>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</si>
  <si>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</si>
  <si>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</si>
  <si>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</si>
  <si>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</si>
  <si>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</si>
  <si>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</si>
  <si>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</si>
  <si>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</si>
  <si>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</si>
  <si>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</si>
  <si>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</si>
  <si>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</si>
  <si>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</si>
  <si>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</si>
  <si>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</si>
  <si>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</si>
  <si>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</si>
  <si>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</si>
  <si>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</si>
  <si>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</si>
  <si>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</si>
  <si>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</si>
  <si>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</si>
  <si>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</si>
  <si>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</si>
  <si>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</si>
  <si>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</si>
  <si>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</si>
  <si>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</si>
  <si>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</si>
  <si>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</si>
  <si>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</si>
  <si>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</si>
  <si>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</si>
  <si>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</si>
  <si>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</si>
  <si>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</si>
  <si>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</si>
  <si>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</si>
  <si>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</si>
  <si>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</si>
  <si>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</si>
  <si>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</si>
  <si>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</si>
  <si>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</si>
  <si>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</si>
  <si>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</si>
  <si>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</si>
  <si>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</si>
  <si>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</si>
  <si>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</si>
  <si>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</si>
  <si>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</si>
  <si>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</si>
  <si>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</si>
  <si>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</si>
  <si>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</si>
  <si>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</si>
  <si>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</si>
  <si>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</si>
  <si>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</si>
  <si>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</si>
  <si>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</si>
  <si>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</si>
  <si>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</si>
  <si>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</si>
  <si>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</si>
  <si>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</si>
  <si>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</si>
  <si>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</si>
  <si>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</si>
  <si>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</si>
  <si>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</si>
  <si>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</si>
  <si>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</si>
  <si>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</si>
  <si>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</si>
  <si>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</si>
  <si>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</si>
  <si>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</si>
  <si>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</si>
  <si>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</si>
  <si>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</si>
  <si>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</si>
  <si>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</si>
  <si>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</si>
  <si>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</si>
  <si>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</si>
  <si>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</si>
  <si>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</si>
  <si>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</si>
  <si>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</si>
  <si>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</si>
  <si>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</si>
  <si>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</si>
  <si>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</si>
  <si>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</si>
  <si>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</si>
  <si>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</si>
  <si>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</si>
  <si>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</si>
  <si>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</si>
  <si>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</si>
  <si>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</si>
  <si>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</si>
  <si>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</si>
  <si>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</si>
  <si>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</si>
  <si>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</si>
  <si>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</si>
  <si>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</si>
  <si>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</si>
  <si>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</si>
  <si>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</si>
  <si>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</si>
  <si>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</si>
  <si>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</si>
  <si>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</si>
  <si>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</si>
  <si>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</si>
  <si>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</si>
  <si>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</si>
  <si>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</si>
  <si>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</si>
  <si>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</si>
  <si>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</si>
  <si>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</si>
  <si>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</si>
  <si>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</si>
  <si>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</si>
  <si>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</si>
  <si>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</si>
  <si>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</si>
  <si>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</si>
  <si>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</si>
  <si>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</si>
  <si>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</si>
  <si>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</si>
  <si>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</si>
  <si>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</si>
  <si>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</si>
  <si>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</si>
  <si>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</si>
  <si>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</si>
  <si>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</si>
  <si>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</si>
  <si>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</si>
  <si>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</si>
  <si>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</si>
  <si>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</si>
  <si>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</si>
  <si>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</si>
  <si>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</si>
  <si>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</si>
  <si>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</si>
  <si>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</si>
  <si>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</si>
  <si>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</si>
  <si>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</si>
  <si>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</si>
  <si>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</si>
  <si>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</si>
  <si>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</si>
  <si>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</si>
  <si>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</si>
  <si>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</si>
  <si>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</si>
  <si>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</si>
  <si>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</si>
  <si>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</si>
  <si>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</si>
  <si>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</si>
  <si>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</si>
  <si>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</si>
  <si>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</si>
  <si>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</si>
  <si>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</si>
  <si>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</si>
  <si>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</si>
  <si>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</si>
  <si>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</si>
  <si>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</si>
  <si>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</si>
  <si>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</si>
  <si>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</si>
  <si>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</si>
  <si>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</si>
  <si>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</si>
  <si>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</si>
  <si>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</si>
  <si>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</si>
  <si>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</si>
  <si>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</si>
  <si>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</si>
  <si>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</si>
  <si>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</si>
  <si>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</si>
  <si>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</si>
  <si>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</si>
  <si>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</si>
  <si>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</si>
  <si>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</si>
  <si>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</si>
  <si>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</si>
  <si>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</si>
  <si>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</si>
  <si>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</si>
  <si>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</si>
  <si>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</si>
  <si>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</si>
  <si>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</si>
  <si>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</si>
  <si>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</si>
  <si>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</si>
  <si>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</si>
  <si>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</si>
  <si>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</si>
  <si>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</si>
  <si>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</si>
  <si>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</si>
  <si>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</si>
  <si>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</si>
  <si>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</si>
  <si>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</si>
  <si>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</si>
  <si>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</si>
  <si>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</si>
  <si>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</si>
  <si>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</si>
  <si>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</si>
  <si>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</si>
  <si>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</si>
  <si>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</si>
  <si>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</si>
  <si>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</si>
  <si>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</si>
  <si>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</si>
  <si>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</si>
  <si>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</si>
  <si>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</si>
  <si>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</si>
  <si>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</si>
  <si>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</si>
  <si>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</si>
  <si>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</si>
  <si>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</si>
  <si>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</si>
  <si>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</si>
  <si>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</si>
  <si>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</si>
  <si>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</si>
  <si>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</si>
  <si>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</si>
  <si>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</si>
  <si>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</si>
  <si>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</si>
  <si>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</si>
  <si>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</si>
  <si>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</si>
  <si>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</si>
  <si>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</si>
  <si>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</si>
  <si>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</si>
  <si>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</si>
  <si>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</si>
  <si>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</si>
  <si>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</si>
  <si>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</si>
  <si>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</si>
  <si>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</si>
  <si>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</si>
  <si>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</si>
  <si>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</si>
  <si>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</si>
  <si>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</si>
  <si>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</si>
  <si>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</si>
  <si>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</si>
  <si>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</si>
  <si>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</si>
  <si>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</si>
  <si>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</si>
  <si>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</si>
  <si>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</si>
  <si>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</si>
  <si>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</si>
  <si>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</si>
  <si>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</si>
  <si>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</si>
  <si>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</si>
  <si>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</si>
  <si>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</si>
  <si>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</si>
  <si>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</si>
  <si>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</si>
  <si>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</si>
  <si>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</si>
  <si>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</si>
  <si>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</si>
  <si>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</si>
  <si>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</si>
  <si>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</si>
  <si>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</si>
  <si>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</si>
  <si>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</si>
  <si>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</si>
  <si>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</si>
  <si>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</si>
  <si>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</si>
  <si>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</si>
  <si>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</si>
  <si>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</si>
  <si>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</si>
  <si>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</si>
  <si>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</si>
  <si>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</si>
  <si>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</si>
  <si>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</si>
  <si>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</si>
  <si>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</si>
  <si>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</si>
  <si>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</si>
  <si>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</si>
  <si>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</si>
  <si>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</si>
  <si>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</si>
  <si>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</si>
  <si>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</si>
  <si>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</si>
  <si>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</si>
  <si>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</si>
  <si>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</si>
  <si>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</si>
  <si>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</si>
  <si>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</si>
  <si>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</si>
  <si>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</si>
  <si>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</si>
  <si>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</si>
  <si>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</si>
  <si>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</si>
  <si>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</si>
  <si>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</si>
  <si>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</si>
  <si>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</si>
  <si>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</si>
  <si>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</si>
  <si>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</si>
  <si>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</si>
  <si>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</si>
  <si>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</si>
  <si>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</si>
  <si>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</si>
  <si>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</si>
  <si>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</si>
  <si>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</si>
  <si>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</si>
  <si>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</si>
  <si>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</si>
  <si>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</si>
  <si>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</si>
  <si>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</si>
  <si>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</si>
  <si>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</si>
  <si>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</si>
  <si>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</si>
  <si>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</si>
  <si>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</si>
  <si>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</si>
  <si>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</si>
  <si>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</si>
  <si>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</si>
  <si>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</si>
  <si>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</si>
  <si>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</si>
  <si>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</si>
  <si>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</si>
  <si>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</si>
  <si>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</si>
  <si>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</si>
  <si>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</si>
  <si>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</si>
  <si>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</si>
  <si>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</si>
  <si>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</si>
  <si>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</si>
  <si>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</si>
  <si>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</si>
  <si>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</si>
  <si>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</si>
  <si>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</si>
  <si>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</si>
  <si>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</si>
  <si>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</si>
  <si>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</si>
  <si>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</si>
  <si>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</si>
  <si>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</si>
  <si>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</si>
  <si>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</si>
  <si>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</si>
  <si>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</si>
  <si>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</si>
  <si>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</si>
  <si>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</si>
  <si>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</si>
  <si>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</si>
  <si>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</si>
  <si>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</si>
  <si>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</si>
  <si>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</si>
  <si>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</si>
  <si>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</si>
  <si>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</si>
  <si>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</si>
  <si>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</si>
  <si>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</si>
  <si>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</si>
  <si>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</si>
  <si>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</si>
  <si>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</si>
  <si>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</si>
  <si>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</si>
  <si>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</si>
  <si>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</si>
  <si>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</si>
  <si>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</si>
  <si>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</si>
  <si>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</si>
  <si>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</si>
  <si>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</si>
  <si>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</si>
  <si>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</si>
  <si>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</si>
  <si>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</si>
  <si>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</si>
  <si>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</si>
  <si>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</si>
  <si>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</si>
  <si>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</si>
  <si>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</si>
  <si>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</si>
  <si>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</si>
  <si>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</si>
  <si>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</si>
  <si>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</si>
  <si>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</si>
  <si>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</si>
  <si>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</si>
  <si>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</si>
  <si>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</si>
  <si>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</si>
  <si>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</si>
  <si>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</si>
  <si>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</si>
  <si>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</si>
  <si>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</si>
  <si>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</si>
  <si>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</si>
  <si>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</si>
  <si>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</si>
  <si>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</si>
  <si>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</si>
  <si>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</si>
  <si>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</si>
  <si>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</si>
  <si>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</si>
  <si>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</si>
  <si>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</si>
  <si>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</si>
  <si>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</si>
  <si>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</si>
  <si>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</si>
  <si>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</si>
  <si>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</si>
  <si>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</si>
  <si>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</si>
  <si>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</si>
  <si>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</si>
  <si>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</si>
  <si>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</si>
  <si>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</si>
  <si>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</si>
  <si>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</si>
  <si>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</si>
  <si>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</si>
  <si>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</si>
  <si>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</si>
  <si>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</si>
  <si>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</si>
  <si>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</si>
  <si>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</si>
  <si>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</si>
  <si>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</si>
  <si>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</si>
  <si>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</si>
  <si>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</si>
  <si>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</si>
  <si>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</si>
  <si>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</si>
  <si>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</si>
  <si>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</si>
  <si>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</si>
  <si>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</si>
  <si>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</si>
  <si>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</si>
  <si>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</si>
  <si>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</si>
  <si>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</si>
  <si>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</si>
  <si>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</si>
  <si>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</si>
  <si>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</si>
  <si>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</si>
  <si>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</si>
  <si>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</si>
  <si>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</si>
  <si>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</si>
  <si>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</si>
  <si>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</si>
  <si>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</si>
  <si>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</si>
  <si>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</si>
  <si>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</si>
  <si>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</si>
  <si>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</si>
  <si>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</si>
  <si>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</si>
  <si>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</si>
  <si>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</si>
  <si>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</si>
  <si>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</si>
  <si>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</si>
  <si>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</si>
  <si>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</si>
  <si>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</si>
  <si>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</si>
  <si>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</si>
  <si>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</si>
  <si>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</si>
  <si>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</si>
  <si>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</si>
  <si>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</si>
  <si>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</si>
  <si>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</si>
  <si>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</si>
  <si>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</si>
  <si>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</si>
  <si>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</si>
  <si>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</si>
  <si>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</si>
  <si>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</si>
  <si>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</si>
  <si>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</si>
  <si>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</si>
  <si>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</si>
  <si>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</si>
  <si>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</si>
  <si>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</si>
  <si>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</si>
  <si>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</si>
  <si>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</si>
  <si>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</si>
  <si>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</si>
  <si>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</si>
  <si>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</si>
  <si>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</si>
  <si>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</si>
  <si>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</si>
  <si>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</si>
  <si>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</si>
  <si>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</si>
  <si>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</si>
  <si>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</si>
  <si>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</si>
  <si>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</si>
  <si>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</si>
  <si>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</si>
  <si>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</si>
  <si>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</si>
  <si>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</si>
  <si>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</si>
  <si>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</si>
  <si>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</si>
  <si>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</si>
  <si>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</si>
  <si>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</si>
  <si>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</si>
  <si>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</si>
  <si>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</si>
  <si>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</si>
  <si>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</si>
  <si>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</si>
  <si>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</si>
  <si>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</si>
  <si>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</si>
  <si>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</si>
  <si>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</si>
  <si>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</si>
  <si>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</si>
  <si>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</si>
  <si>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</si>
  <si>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</si>
  <si>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</si>
  <si>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</si>
  <si>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</si>
  <si>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</si>
  <si>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</si>
  <si>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</si>
  <si>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</si>
  <si>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</si>
  <si>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</si>
  <si>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</si>
  <si>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</si>
  <si>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</si>
  <si>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</si>
  <si>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</si>
  <si>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</si>
  <si>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</si>
  <si>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</si>
  <si>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</si>
  <si>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</si>
  <si>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</si>
  <si>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</si>
  <si>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</si>
  <si>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</si>
  <si>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</si>
  <si>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</si>
  <si>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</si>
  <si>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</si>
  <si>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</si>
  <si>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</si>
  <si>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</si>
  <si>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</si>
  <si>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</si>
  <si>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</si>
  <si>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</si>
  <si>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</si>
  <si>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</si>
  <si>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</si>
  <si>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</si>
  <si>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</si>
  <si>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</si>
  <si>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</si>
  <si>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</si>
  <si>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</si>
  <si>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</si>
  <si>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</si>
  <si>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</si>
  <si>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</si>
  <si>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</si>
  <si>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</si>
  <si>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</si>
  <si>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</si>
  <si>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</si>
  <si>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</si>
  <si>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</si>
  <si>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</si>
  <si>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</si>
  <si>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</si>
  <si>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</si>
  <si>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</si>
  <si>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</si>
  <si>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</si>
  <si>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</si>
  <si>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</si>
  <si>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</si>
  <si>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</si>
  <si>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</si>
  <si>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</si>
  <si>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</si>
  <si>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</si>
  <si>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</si>
  <si>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</si>
  <si>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</si>
  <si>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</si>
  <si>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</si>
  <si>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</si>
  <si>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</si>
  <si>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</si>
  <si>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</si>
  <si>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</si>
  <si>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</si>
  <si>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</si>
  <si>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</si>
  <si>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</si>
  <si>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</si>
  <si>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</si>
  <si>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</si>
  <si>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</si>
  <si>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</si>
  <si>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</si>
  <si>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</si>
  <si>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</si>
  <si>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</si>
  <si>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</si>
  <si>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</si>
  <si>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</si>
  <si>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</si>
  <si>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</si>
  <si>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</si>
  <si>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</si>
  <si>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</si>
  <si>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</si>
  <si>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</si>
  <si>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</si>
  <si>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</si>
  <si>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</si>
  <si>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</si>
  <si>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</si>
  <si>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</si>
  <si>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</si>
  <si>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</si>
  <si>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</si>
  <si>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</si>
  <si>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</si>
  <si>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</si>
  <si>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</si>
  <si>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</si>
  <si>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</si>
  <si>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</si>
  <si>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</si>
  <si>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</si>
  <si>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</si>
  <si>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</si>
  <si>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</si>
  <si>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</si>
  <si>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</si>
  <si>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</si>
  <si>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</si>
  <si>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</si>
  <si>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</si>
  <si>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</si>
  <si>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</si>
  <si>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</si>
  <si>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</si>
  <si>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</si>
  <si>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</si>
  <si>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</si>
  <si>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</si>
  <si>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</si>
  <si>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</si>
  <si>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</si>
  <si>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</si>
  <si>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</si>
  <si>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</si>
  <si>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</si>
  <si>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</si>
  <si>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</si>
  <si>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</si>
  <si>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</si>
  <si>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</si>
  <si>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</si>
  <si>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</si>
  <si>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</si>
  <si>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</si>
  <si>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</si>
  <si>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</si>
  <si>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</si>
  <si>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</si>
  <si>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</si>
  <si>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</si>
  <si>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</si>
  <si>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</si>
  <si>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</si>
  <si>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</si>
  <si>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</si>
  <si>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</si>
  <si>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</si>
  <si>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</si>
  <si>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</si>
  <si>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</si>
  <si>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</si>
  <si>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</si>
  <si>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</si>
  <si>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</si>
  <si>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</si>
  <si>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</si>
  <si>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</si>
  <si>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</si>
  <si>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</si>
  <si>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</si>
  <si>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</si>
  <si>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</si>
  <si>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</si>
  <si>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</si>
  <si>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</si>
  <si>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</si>
  <si>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</si>
  <si>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</si>
  <si>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</si>
  <si>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</si>
  <si>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</si>
  <si>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</si>
  <si>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</si>
  <si>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</si>
  <si>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</si>
  <si>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</si>
  <si>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</si>
  <si>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</si>
  <si>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</si>
  <si>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</si>
  <si>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</si>
  <si>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</si>
  <si>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</si>
  <si>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</si>
  <si>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</si>
  <si>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</si>
  <si>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</si>
  <si>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</si>
  <si>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</si>
  <si>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</si>
  <si>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</si>
  <si>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</si>
  <si>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</si>
  <si>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</si>
  <si>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</si>
  <si>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</si>
  <si>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</si>
  <si>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</si>
  <si>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</si>
  <si>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</si>
  <si>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</si>
  <si>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</si>
  <si>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</si>
  <si>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</si>
  <si>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</si>
  <si>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</si>
  <si>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</si>
  <si>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</si>
  <si>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</si>
  <si>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</si>
  <si>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</si>
  <si>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</si>
  <si>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</si>
  <si>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</si>
  <si>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</si>
  <si>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</si>
  <si>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</si>
  <si>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</si>
  <si>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</si>
  <si>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</si>
  <si>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</si>
  <si>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</si>
  <si>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</si>
  <si>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</si>
  <si>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</si>
  <si>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</si>
  <si>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</si>
  <si>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</si>
  <si>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</si>
  <si>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</si>
  <si>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</si>
  <si>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</si>
  <si>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</si>
  <si>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</si>
  <si>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</si>
  <si>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</si>
  <si>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</si>
  <si>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</si>
  <si>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</si>
  <si>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</si>
  <si>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</si>
  <si>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</si>
  <si>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</si>
  <si>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</si>
  <si>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</si>
  <si>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</si>
  <si>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</si>
  <si>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</si>
  <si>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</si>
  <si>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</si>
  <si>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</si>
  <si>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</si>
  <si>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</si>
  <si>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</si>
  <si>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</si>
  <si>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</si>
  <si>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</si>
  <si>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</si>
  <si>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</si>
  <si>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</si>
  <si>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</si>
  <si>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</si>
  <si>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</si>
  <si>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</si>
  <si>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</si>
  <si>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</si>
  <si>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</si>
  <si>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</si>
  <si>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</si>
  <si>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</si>
  <si>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</si>
  <si>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</si>
  <si>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</si>
  <si>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</si>
  <si>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</si>
  <si>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</si>
  <si>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</si>
  <si>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</si>
  <si>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</si>
  <si>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</si>
  <si>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</si>
  <si>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</si>
  <si>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</si>
  <si>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</si>
  <si>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</si>
  <si>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</si>
  <si>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</si>
  <si>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</si>
  <si>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</si>
  <si>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</si>
  <si>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</si>
  <si>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</si>
  <si>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</si>
  <si>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</si>
  <si>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</si>
  <si>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</si>
  <si>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</si>
  <si>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</si>
  <si>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</si>
  <si>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</si>
  <si>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</si>
  <si>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</si>
  <si>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</si>
  <si>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</si>
  <si>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</si>
  <si>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</si>
  <si>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</si>
  <si>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</si>
  <si>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</si>
  <si>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</si>
  <si>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</si>
  <si>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</si>
  <si>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</si>
  <si>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</si>
  <si>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</si>
  <si>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</si>
  <si>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</si>
  <si>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</si>
  <si>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</si>
  <si>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</si>
  <si>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</si>
  <si>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</si>
  <si>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</si>
  <si>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</si>
  <si>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</si>
  <si>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</si>
  <si>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</si>
  <si>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</si>
  <si>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</si>
  <si>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</si>
  <si>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</si>
  <si>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</si>
  <si>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</si>
  <si>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</si>
  <si>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</si>
  <si>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</si>
  <si>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</si>
  <si>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</si>
  <si>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</si>
  <si>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</si>
  <si>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</si>
  <si>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</si>
  <si>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</si>
  <si>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</si>
  <si>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</si>
  <si>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</si>
  <si>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</si>
  <si>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</si>
  <si>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</si>
  <si>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</si>
  <si>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</si>
  <si>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</si>
  <si>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</si>
  <si>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</si>
  <si>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</si>
  <si>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</si>
  <si>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</si>
  <si>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</si>
  <si>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</si>
  <si>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</si>
  <si>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</si>
  <si>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</si>
  <si>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</si>
  <si>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</si>
  <si>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</si>
  <si>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</si>
  <si>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</si>
  <si>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</si>
  <si>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</si>
  <si>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</si>
  <si>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</si>
  <si>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</si>
  <si>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</si>
  <si>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</si>
  <si>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</si>
  <si>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</si>
  <si>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</si>
  <si>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</si>
  <si>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</si>
  <si>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</si>
  <si>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</si>
  <si>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</si>
  <si>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</si>
  <si>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</si>
  <si>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</si>
  <si>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</si>
  <si>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</si>
  <si>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</si>
  <si>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</si>
  <si>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</si>
  <si>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</si>
  <si>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</si>
  <si>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</si>
  <si>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</si>
  <si>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</si>
  <si>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</si>
  <si>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</si>
  <si>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</si>
  <si>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</si>
  <si>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</si>
  <si>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</si>
  <si>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</si>
  <si>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</si>
  <si>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</si>
  <si>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</si>
  <si>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</si>
  <si>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</si>
  <si>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</si>
  <si>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</si>
  <si>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</si>
  <si>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</si>
  <si>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</si>
  <si>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</si>
  <si>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</si>
  <si>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</si>
  <si>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</si>
  <si>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</si>
  <si>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</si>
  <si>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</si>
  <si>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</si>
  <si>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</si>
  <si>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</si>
  <si>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</si>
  <si>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</si>
  <si>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</si>
  <si>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</si>
  <si>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</si>
  <si>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</si>
  <si>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</si>
  <si>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</si>
  <si>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</si>
  <si>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</si>
  <si>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</si>
  <si>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</si>
  <si>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</si>
  <si>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</si>
  <si>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</si>
  <si>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</si>
  <si>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</si>
  <si>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</si>
  <si>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</si>
  <si>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</si>
  <si>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</si>
  <si>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</si>
  <si>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</si>
  <si>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</si>
  <si>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</si>
  <si>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</si>
  <si>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</si>
  <si>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</si>
  <si>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</si>
  <si>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</si>
  <si>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</si>
  <si>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</si>
  <si>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</si>
  <si>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</si>
  <si>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</si>
  <si>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</si>
  <si>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</si>
  <si>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</si>
  <si>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</si>
  <si>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</si>
  <si>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</si>
  <si>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</si>
  <si>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</si>
  <si>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</si>
  <si>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</si>
  <si>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</si>
  <si>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</si>
  <si>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</si>
  <si>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</si>
  <si>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</si>
  <si>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</si>
  <si>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</si>
  <si>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</si>
  <si>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</si>
  <si>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</si>
  <si>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</si>
  <si>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</si>
  <si>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</si>
  <si>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</si>
  <si>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</si>
  <si>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</si>
  <si>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</si>
  <si>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</si>
  <si>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</si>
  <si>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</si>
  <si>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</si>
  <si>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</si>
  <si>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</si>
  <si>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</si>
  <si>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</si>
  <si>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</si>
  <si>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</si>
  <si>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</si>
  <si>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</si>
  <si>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</si>
  <si>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</si>
  <si>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</si>
  <si>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</si>
  <si>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</si>
  <si>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</si>
  <si>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</si>
  <si>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</si>
  <si>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</si>
  <si>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</si>
  <si>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</si>
  <si>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</si>
  <si>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</si>
  <si>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</si>
  <si>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</si>
  <si>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</si>
  <si>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</si>
  <si>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</si>
  <si>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</si>
  <si>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</si>
  <si>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</si>
  <si>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</si>
  <si>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</si>
  <si>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</si>
  <si>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</si>
  <si>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</si>
  <si>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</si>
  <si>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</si>
  <si>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</si>
  <si>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</si>
  <si>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</si>
  <si>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</si>
  <si>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</si>
  <si>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</si>
  <si>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</si>
  <si>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</si>
  <si>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</si>
  <si>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</si>
  <si>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</si>
  <si>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</si>
  <si>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</si>
  <si>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</si>
  <si>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</si>
  <si>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</si>
  <si>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</si>
  <si>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</si>
  <si>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</si>
  <si>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</si>
  <si>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</si>
  <si>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</si>
  <si>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</si>
  <si>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</si>
  <si>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</si>
  <si>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</si>
  <si>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</si>
  <si>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</si>
  <si>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</si>
  <si>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</si>
  <si>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</si>
  <si>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</si>
  <si>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</si>
  <si>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</si>
  <si>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</si>
  <si>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</si>
  <si>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</si>
  <si>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</si>
  <si>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</si>
  <si>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</si>
  <si>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</si>
  <si>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</si>
  <si>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</si>
  <si>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</si>
  <si>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</si>
  <si>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</si>
  <si>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</si>
  <si>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</si>
  <si>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</si>
  <si>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</si>
  <si>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</si>
  <si>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</si>
  <si>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</si>
  <si>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</si>
  <si>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</si>
  <si>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</si>
  <si>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</si>
  <si>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</si>
  <si>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</si>
  <si>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</si>
  <si>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</si>
  <si>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</si>
  <si>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</si>
  <si>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</si>
  <si>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</si>
  <si>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</si>
  <si>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</si>
  <si>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</si>
  <si>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</si>
  <si>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</si>
  <si>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</si>
  <si>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</si>
  <si>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</si>
  <si>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</si>
  <si>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</si>
  <si>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</si>
  <si>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</si>
  <si>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</si>
  <si>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</si>
  <si>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</si>
  <si>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</si>
  <si>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</si>
  <si>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</si>
  <si>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</si>
  <si>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</si>
  <si>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</si>
  <si>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</si>
  <si>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</si>
  <si>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</si>
  <si>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</si>
  <si>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</si>
  <si>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</si>
  <si>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</si>
  <si>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</si>
  <si>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</si>
  <si>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</si>
  <si>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</si>
  <si>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</si>
  <si>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</si>
  <si>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</si>
  <si>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</si>
  <si>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</si>
  <si>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</si>
  <si>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</si>
  <si>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</si>
  <si>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</si>
  <si>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</si>
  <si>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</si>
  <si>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</si>
  <si>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</si>
  <si>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</si>
  <si>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</si>
  <si>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</si>
  <si>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</si>
  <si>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</si>
  <si>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</si>
  <si>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</si>
  <si>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</si>
  <si>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</si>
  <si>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</si>
  <si>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</si>
  <si>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</si>
  <si>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</si>
  <si>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</si>
  <si>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</si>
  <si>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</si>
  <si>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</si>
  <si>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</si>
  <si>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</si>
  <si>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</si>
  <si>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</si>
  <si>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</si>
  <si>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</si>
  <si>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</si>
  <si>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</si>
  <si>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</si>
  <si>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</si>
  <si>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</si>
  <si>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</si>
  <si>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</si>
  <si>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</si>
  <si>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</si>
  <si>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</si>
  <si>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</si>
  <si>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</si>
  <si>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</si>
  <si>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</si>
  <si>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</si>
  <si>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</si>
  <si>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</si>
  <si>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</si>
  <si>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</si>
  <si>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</si>
  <si>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</si>
  <si>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</si>
  <si>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</si>
  <si>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</si>
  <si>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</si>
  <si>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</si>
  <si>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</si>
  <si>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</si>
  <si>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</si>
  <si>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</si>
  <si>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</si>
  <si>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</si>
  <si>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</si>
  <si>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</si>
  <si>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</si>
  <si>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</si>
  <si>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</si>
  <si>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</si>
  <si>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</si>
  <si>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</si>
  <si>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</si>
  <si>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</si>
  <si>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</si>
  <si>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</si>
  <si>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</si>
  <si>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</si>
  <si>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</si>
  <si>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</si>
  <si>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</si>
  <si>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</si>
  <si>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</si>
  <si>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</si>
  <si>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</si>
  <si>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</si>
  <si>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</si>
  <si>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</si>
  <si>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</si>
  <si>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</si>
  <si>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</si>
  <si>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</si>
  <si>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</si>
  <si>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</si>
  <si>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</si>
  <si>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</si>
  <si>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</si>
  <si>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</si>
  <si>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</si>
  <si>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</si>
  <si>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</si>
  <si>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</si>
  <si>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</si>
  <si>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</si>
  <si>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</si>
  <si>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</si>
  <si>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</si>
  <si>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</si>
  <si>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</si>
  <si>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</si>
  <si>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</si>
  <si>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</si>
  <si>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</si>
  <si>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</si>
  <si>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</si>
  <si>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</si>
  <si>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</si>
  <si>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</si>
  <si>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</si>
  <si>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</si>
  <si>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</si>
  <si>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</si>
  <si>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</si>
  <si>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</si>
  <si>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</si>
  <si>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</si>
  <si>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</si>
  <si>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</si>
  <si>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</si>
  <si>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</si>
  <si>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</si>
  <si>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</si>
  <si>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</si>
  <si>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</si>
  <si>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</si>
  <si>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</si>
  <si>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</si>
  <si>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</si>
  <si>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</si>
  <si>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</si>
  <si>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</si>
  <si>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</si>
  <si>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</si>
  <si>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</si>
  <si>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</si>
  <si>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</si>
  <si>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</si>
  <si>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</si>
  <si>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</si>
  <si>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</si>
  <si>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</si>
  <si>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</si>
  <si>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</si>
  <si>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</si>
  <si>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</si>
  <si>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</si>
  <si>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</si>
  <si>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</si>
  <si>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</si>
  <si>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</si>
  <si>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</si>
  <si>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</si>
  <si>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</si>
  <si>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</si>
  <si>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</si>
  <si>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</si>
  <si>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</si>
  <si>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</si>
  <si>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</si>
  <si>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</si>
  <si>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</si>
  <si>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</si>
  <si>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</si>
  <si>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</si>
  <si>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</si>
  <si>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</si>
  <si>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</si>
  <si>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</si>
  <si>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</si>
  <si>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</si>
  <si>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</si>
  <si>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</si>
  <si>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</si>
  <si>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</si>
  <si>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</si>
  <si>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</si>
  <si>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</si>
  <si>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</si>
  <si>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</si>
  <si>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</si>
  <si>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</si>
  <si>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</si>
  <si>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</si>
  <si>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</si>
  <si>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</si>
  <si>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</si>
  <si>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</si>
  <si>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</si>
  <si>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</si>
  <si>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</si>
  <si>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</si>
  <si>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</si>
  <si>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</si>
  <si>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</si>
  <si>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</si>
  <si>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</si>
  <si>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</si>
  <si>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</si>
  <si>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</si>
  <si>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</si>
  <si>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</si>
  <si>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</si>
  <si>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</si>
  <si>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</si>
  <si>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</si>
  <si>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</si>
  <si>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</si>
  <si>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</si>
  <si>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</si>
  <si>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</si>
  <si>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</si>
  <si>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</si>
  <si>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</si>
  <si>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</si>
  <si>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</si>
  <si>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</si>
  <si>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</si>
  <si>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</si>
  <si>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</si>
  <si>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</si>
  <si>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</si>
  <si>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</si>
  <si>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</si>
  <si>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</si>
  <si>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</si>
  <si>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</si>
  <si>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</si>
  <si>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</si>
  <si>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</si>
  <si>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</si>
  <si>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</si>
  <si>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</si>
  <si>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</si>
  <si>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</si>
  <si>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</si>
  <si>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</si>
  <si>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</si>
  <si>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</si>
  <si>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</si>
  <si>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</si>
  <si>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</si>
  <si>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</si>
  <si>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</si>
  <si>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</si>
  <si>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</si>
  <si>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</si>
  <si>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</si>
  <si>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</si>
  <si>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</si>
  <si>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</si>
  <si>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</si>
  <si>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</si>
  <si>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</si>
  <si>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</si>
  <si>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</si>
  <si>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</si>
  <si>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</si>
  <si>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</si>
  <si>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</si>
  <si>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</si>
  <si>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</si>
  <si>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</si>
  <si>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</si>
  <si>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</si>
  <si>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</si>
  <si>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</si>
  <si>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</si>
  <si>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</si>
  <si>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</si>
  <si>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</si>
  <si>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</si>
  <si>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</si>
  <si>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</si>
  <si>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</si>
  <si>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</si>
  <si>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</si>
  <si>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</si>
  <si>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</si>
  <si>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</si>
  <si>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</si>
  <si>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</si>
  <si>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</si>
  <si>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</si>
  <si>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</si>
  <si>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</si>
  <si>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</si>
  <si>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</si>
  <si>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</si>
  <si>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</si>
  <si>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</si>
  <si>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</si>
  <si>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</si>
  <si>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</si>
  <si>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</si>
  <si>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</si>
  <si>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</si>
  <si>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</si>
  <si>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</si>
  <si>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</si>
  <si>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</si>
  <si>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</si>
  <si>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</si>
  <si>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</si>
  <si>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</si>
  <si>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</si>
  <si>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</si>
  <si>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</si>
  <si>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</si>
  <si>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</si>
  <si>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</si>
  <si>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</si>
  <si>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</si>
  <si>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</si>
  <si>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</si>
  <si>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</si>
  <si>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</si>
  <si>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</si>
  <si>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</si>
  <si>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</si>
  <si>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</si>
  <si>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</si>
  <si>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</si>
  <si>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</si>
  <si>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</si>
  <si>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</si>
  <si>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</si>
  <si>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</si>
  <si>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</si>
  <si>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</si>
  <si>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</si>
  <si>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</si>
  <si>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</si>
  <si>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</si>
  <si>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</si>
  <si>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</si>
  <si>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</si>
  <si>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</si>
  <si>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</si>
  <si>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</si>
  <si>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</si>
  <si>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</si>
  <si>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</si>
  <si>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</si>
  <si>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</si>
  <si>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</si>
  <si>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</si>
  <si>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</si>
  <si>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</si>
  <si>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</si>
  <si>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</si>
  <si>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</si>
  <si>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</si>
  <si>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</si>
  <si>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</si>
  <si>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</si>
  <si>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</si>
  <si>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</si>
  <si>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</si>
  <si>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</si>
  <si>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</si>
  <si>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</si>
  <si>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</si>
  <si>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</si>
  <si>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</si>
  <si>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</si>
  <si>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</si>
  <si>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</si>
  <si>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</si>
  <si>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</si>
  <si>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</si>
  <si>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</si>
  <si>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</si>
  <si>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</si>
  <si>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</si>
  <si>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</si>
  <si>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</si>
  <si>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</si>
  <si>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</si>
  <si>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</si>
  <si>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</si>
  <si>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</si>
  <si>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</si>
  <si>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</si>
  <si>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</si>
  <si>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</si>
  <si>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</si>
  <si>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</si>
  <si>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</si>
  <si>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</si>
  <si>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</si>
  <si>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</si>
  <si>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</si>
  <si>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</si>
  <si>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</si>
  <si>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</si>
  <si>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</si>
  <si>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</si>
  <si>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</si>
  <si>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</si>
  <si>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</si>
  <si>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</si>
  <si>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</si>
  <si>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</si>
  <si>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</si>
  <si>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</si>
  <si>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</si>
  <si>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</si>
  <si>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</si>
  <si>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</si>
  <si>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</si>
  <si>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</si>
  <si>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</si>
  <si>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</si>
  <si>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</si>
  <si>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</si>
  <si>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</si>
  <si>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</si>
  <si>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</si>
  <si>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</si>
  <si>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</si>
  <si>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</si>
  <si>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</si>
  <si>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</si>
  <si>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</si>
  <si>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</si>
  <si>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</si>
  <si>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</si>
  <si>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</si>
  <si>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</si>
  <si>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</si>
  <si>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</si>
  <si>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</si>
  <si>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</si>
  <si>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</si>
  <si>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</si>
  <si>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</si>
  <si>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</si>
  <si>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</si>
  <si>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</si>
  <si>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</si>
  <si>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</si>
  <si>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</si>
  <si>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</si>
  <si>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</si>
  <si>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</si>
  <si>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</si>
  <si>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</si>
  <si>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</si>
  <si>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</si>
  <si>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</si>
  <si>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</si>
  <si>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</si>
  <si>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</si>
  <si>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</si>
  <si>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</si>
  <si>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</si>
  <si>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</si>
  <si>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</si>
  <si>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</si>
  <si>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</si>
  <si>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</si>
  <si>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</si>
  <si>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</si>
  <si>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</si>
  <si>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</si>
  <si>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</si>
  <si>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</si>
  <si>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</si>
  <si>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</si>
  <si>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</si>
  <si>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</si>
  <si>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</si>
  <si>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</si>
  <si>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</si>
  <si>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</si>
  <si>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</si>
  <si>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</si>
  <si>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</si>
  <si>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</si>
  <si>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</si>
  <si>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</si>
  <si>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</si>
  <si>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</si>
  <si>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</si>
  <si>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</si>
  <si>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</si>
  <si>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</si>
  <si>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</si>
  <si>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</si>
  <si>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</si>
  <si>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</si>
  <si>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</si>
  <si>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</si>
  <si>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</si>
  <si>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</si>
  <si>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</si>
  <si>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</si>
  <si>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</si>
  <si>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</si>
  <si>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</si>
  <si>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</si>
  <si>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</si>
  <si>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</si>
  <si>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</si>
  <si>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</si>
  <si>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</si>
  <si>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</si>
  <si>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</si>
  <si>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</si>
  <si>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</si>
  <si>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</si>
  <si>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</si>
  <si>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</si>
  <si>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</si>
  <si>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</si>
  <si>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</si>
  <si>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</si>
  <si>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</si>
  <si>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</si>
  <si>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</si>
  <si>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</si>
  <si>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</si>
  <si>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</si>
  <si>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</si>
  <si>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</si>
  <si>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</si>
  <si>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</si>
  <si>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</si>
  <si>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</si>
  <si>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</si>
  <si>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</si>
  <si>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</si>
  <si>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</si>
  <si>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</si>
  <si>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</si>
  <si>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</si>
  <si>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</si>
  <si>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</si>
  <si>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</si>
  <si>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</si>
  <si>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</si>
  <si>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</si>
  <si>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</si>
  <si>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</si>
  <si>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</si>
  <si>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</si>
  <si>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</si>
  <si>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</si>
  <si>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</si>
  <si>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</si>
  <si>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</si>
  <si>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</si>
  <si>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</si>
  <si>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</si>
  <si>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</si>
  <si>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</si>
  <si>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</si>
  <si>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</si>
  <si>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</si>
  <si>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</si>
  <si>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</si>
  <si>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</si>
  <si>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</si>
  <si>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</si>
  <si>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</si>
  <si>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</si>
  <si>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</si>
  <si>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</si>
  <si>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</si>
  <si>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</si>
  <si>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</si>
  <si>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</si>
  <si>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</si>
  <si>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</si>
  <si>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</si>
  <si>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</si>
  <si>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</si>
  <si>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</si>
  <si>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</si>
  <si>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</si>
  <si>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</si>
  <si>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</si>
  <si>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</si>
  <si>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</si>
  <si>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</si>
  <si>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</si>
  <si>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</si>
  <si>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</si>
  <si>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</si>
  <si>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</si>
  <si>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</si>
  <si>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</si>
  <si>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</si>
  <si>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</si>
  <si>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</si>
  <si>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</si>
  <si>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</si>
  <si>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</si>
  <si>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</si>
  <si>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</si>
  <si>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</si>
  <si>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</si>
  <si>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</si>
  <si>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</si>
  <si>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</si>
  <si>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</si>
  <si>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</si>
  <si>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</si>
  <si>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</si>
  <si>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</si>
  <si>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</si>
  <si>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</si>
  <si>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</si>
  <si>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</si>
  <si>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</si>
  <si>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</si>
  <si>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</si>
  <si>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</si>
  <si>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</si>
  <si>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</si>
  <si>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</si>
  <si>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</si>
  <si>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</si>
  <si>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</si>
  <si>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</si>
  <si>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</si>
  <si>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</si>
  <si>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</si>
  <si>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</si>
  <si>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</si>
  <si>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</si>
  <si>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</si>
  <si>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</si>
  <si>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</si>
  <si>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</si>
  <si>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</si>
  <si>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</si>
  <si>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</si>
  <si>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</si>
  <si>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</si>
  <si>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</si>
  <si>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</si>
  <si>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</si>
  <si>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</si>
  <si>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</si>
  <si>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</si>
  <si>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</si>
  <si>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</si>
  <si>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</si>
  <si>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</si>
  <si>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</si>
  <si>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</si>
  <si>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</si>
  <si>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</si>
  <si>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</si>
  <si>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</si>
  <si>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</si>
  <si>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</si>
  <si>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</si>
  <si>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</si>
  <si>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</si>
  <si>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</si>
  <si>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</si>
  <si>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</si>
  <si>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</si>
  <si>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</si>
  <si>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</si>
  <si>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</si>
  <si>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</si>
  <si>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</si>
  <si>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</si>
  <si>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</si>
  <si>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</si>
  <si>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</si>
  <si>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</si>
  <si>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</si>
  <si>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</si>
  <si>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</si>
  <si>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</si>
  <si>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</si>
  <si>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</si>
  <si>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</si>
  <si>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</si>
  <si>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</si>
  <si>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</si>
  <si>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</si>
  <si>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</si>
  <si>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</si>
  <si>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</si>
  <si>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</si>
  <si>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</si>
  <si>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</si>
  <si>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</si>
  <si>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</si>
  <si>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</si>
  <si>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</si>
  <si>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</si>
  <si>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</si>
  <si>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</si>
  <si>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</si>
  <si>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</si>
  <si>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</si>
  <si>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</si>
  <si>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</si>
  <si>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</si>
  <si>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</si>
  <si>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</si>
  <si>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</si>
  <si>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</si>
  <si>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</si>
  <si>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</si>
  <si>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</si>
  <si>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</si>
  <si>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</si>
  <si>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</si>
  <si>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</si>
  <si>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</si>
  <si>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</si>
  <si>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</si>
  <si>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</si>
  <si>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</si>
  <si>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</si>
  <si>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</si>
  <si>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</si>
  <si>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</si>
  <si>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</si>
  <si>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</si>
  <si>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</si>
  <si>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</si>
  <si>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</si>
  <si>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</si>
  <si>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</si>
  <si>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</si>
  <si>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</si>
  <si>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</si>
  <si>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</si>
  <si>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</si>
  <si>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</si>
  <si>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</si>
  <si>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</si>
  <si>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</si>
  <si>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</si>
  <si>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</si>
  <si>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</si>
  <si>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</si>
  <si>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</si>
  <si>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</si>
  <si>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</si>
  <si>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</si>
  <si>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</si>
  <si>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</si>
  <si>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</si>
  <si>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</si>
  <si>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</si>
  <si>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</si>
  <si>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</si>
  <si>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</si>
  <si>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</si>
  <si>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</si>
  <si>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</si>
  <si>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</si>
  <si>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</si>
  <si>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</si>
  <si>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</si>
  <si>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</si>
  <si>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</si>
  <si>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</si>
  <si>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</si>
  <si>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</si>
  <si>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</si>
  <si>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</si>
  <si>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</si>
  <si>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</si>
  <si>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</si>
  <si>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</si>
  <si>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</si>
  <si>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</si>
  <si>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</si>
  <si>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</si>
  <si>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</si>
  <si>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</si>
  <si>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</si>
  <si>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</si>
  <si>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</si>
  <si>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</si>
  <si>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</si>
  <si>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</si>
  <si>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</si>
  <si>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</si>
  <si>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</si>
  <si>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</si>
  <si>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</si>
  <si>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</si>
  <si>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</si>
  <si>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</si>
  <si>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</si>
  <si>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</si>
  <si>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</si>
  <si>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</si>
  <si>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</si>
  <si>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</si>
  <si>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</si>
  <si>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</si>
  <si>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</si>
  <si>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</si>
  <si>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</si>
  <si>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</si>
  <si>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</si>
  <si>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</si>
  <si>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</si>
  <si>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</si>
  <si>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</si>
  <si>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</si>
  <si>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</si>
  <si>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</si>
  <si>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</si>
  <si>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</si>
  <si>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</si>
  <si>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</si>
  <si>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</si>
  <si>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</si>
  <si>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</si>
  <si>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</si>
  <si>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</si>
  <si>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</si>
  <si>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</si>
  <si>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</si>
  <si>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</si>
  <si>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</si>
  <si>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</si>
  <si>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</si>
  <si>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</si>
  <si>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</si>
  <si>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</si>
  <si>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</si>
  <si>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</si>
  <si>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</si>
  <si>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</si>
  <si>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</si>
  <si>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</si>
  <si>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</si>
  <si>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</si>
  <si>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</si>
  <si>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</si>
  <si>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</si>
  <si>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</si>
  <si>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</si>
  <si>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</si>
  <si>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</si>
  <si>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</si>
  <si>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</si>
  <si>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</si>
  <si>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</si>
  <si>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</si>
  <si>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</si>
  <si>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</si>
  <si>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</si>
  <si>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</si>
  <si>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</si>
  <si>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</si>
  <si>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</si>
  <si>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</si>
  <si>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</si>
  <si>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</si>
  <si>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</si>
  <si>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</si>
  <si>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</si>
  <si>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</si>
  <si>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</si>
  <si>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</si>
  <si>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</si>
  <si>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</si>
  <si>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</si>
  <si>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</si>
  <si>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</si>
  <si>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</si>
  <si>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</si>
  <si>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</si>
  <si>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</si>
  <si>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</si>
  <si>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</si>
  <si>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</si>
  <si>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</si>
  <si>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</si>
  <si>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</si>
  <si>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</si>
  <si>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</si>
  <si>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</si>
  <si>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</si>
  <si>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</si>
  <si>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</si>
  <si>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</si>
  <si>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</si>
  <si>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</si>
  <si>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</si>
  <si>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</si>
  <si>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</si>
  <si>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</si>
  <si>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</si>
  <si>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</si>
  <si>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</si>
  <si>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</si>
  <si>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</si>
  <si>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</si>
  <si>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</si>
  <si>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</si>
  <si>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</si>
  <si>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</si>
  <si>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</si>
  <si>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</si>
  <si>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</si>
  <si>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</si>
  <si>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</si>
  <si>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</si>
  <si>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</si>
  <si>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</si>
  <si>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</si>
  <si>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</si>
  <si>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</si>
  <si>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</si>
  <si>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</si>
  <si>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</si>
  <si>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</si>
  <si>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</si>
  <si>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</si>
  <si>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</si>
  <si>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</si>
  <si>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</si>
  <si>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</si>
  <si>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</si>
  <si>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</si>
  <si>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</si>
  <si>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</si>
  <si>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</si>
  <si>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</si>
  <si>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</si>
  <si>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</si>
  <si>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</si>
  <si>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</si>
  <si>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</si>
  <si>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</si>
  <si>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</si>
  <si>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</si>
  <si>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</si>
  <si>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</si>
  <si>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</si>
  <si>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</si>
  <si>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</si>
  <si>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</si>
  <si>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</si>
  <si>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</si>
  <si>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</si>
  <si>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</si>
  <si>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</si>
  <si>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</si>
  <si>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</si>
  <si>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</si>
  <si>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</si>
  <si>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</si>
  <si>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</si>
  <si>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</si>
  <si>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</si>
  <si>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</si>
  <si>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</si>
  <si>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</si>
  <si>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</si>
  <si>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</si>
  <si>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</si>
  <si>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</si>
  <si>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</si>
  <si>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</si>
  <si>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</si>
  <si>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</si>
  <si>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</si>
  <si>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</si>
  <si>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</si>
  <si>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</si>
  <si>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</si>
  <si>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</si>
  <si>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</si>
  <si>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</si>
  <si>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</si>
  <si>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</si>
  <si>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</si>
  <si>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</si>
  <si>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</si>
  <si>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</si>
  <si>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</si>
  <si>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</si>
  <si>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</si>
  <si>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</si>
  <si>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</si>
  <si>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</si>
  <si>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</si>
  <si>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</si>
  <si>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</si>
  <si>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</si>
  <si>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</si>
  <si>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</si>
  <si>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</si>
  <si>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</si>
  <si>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</si>
  <si>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</si>
  <si>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</si>
  <si>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</si>
  <si>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</si>
  <si>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</si>
  <si>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</si>
  <si>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</si>
  <si>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</si>
  <si>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</si>
  <si>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</si>
  <si>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</si>
  <si>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</si>
  <si>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</si>
  <si>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</si>
  <si>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</si>
  <si>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</si>
  <si>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</si>
  <si>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</si>
  <si>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</si>
  <si>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</si>
  <si>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</si>
  <si>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</si>
  <si>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</si>
  <si>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</si>
  <si>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</si>
  <si>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</si>
  <si>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</si>
  <si>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</si>
  <si>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</si>
  <si>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</si>
  <si>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</si>
  <si>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</si>
  <si>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</si>
  <si>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</si>
  <si>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</si>
  <si>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</si>
  <si>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</si>
  <si>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</si>
  <si>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</si>
  <si>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</si>
  <si>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</si>
  <si>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</si>
  <si>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</si>
  <si>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</si>
  <si>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</si>
  <si>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</si>
  <si>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</si>
  <si>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</si>
  <si>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</si>
  <si>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</si>
  <si>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</si>
  <si>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</si>
  <si>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</si>
  <si>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</si>
  <si>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</si>
  <si>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</si>
  <si>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</si>
  <si>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</si>
  <si>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</si>
  <si>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</si>
  <si>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</si>
  <si>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</si>
  <si>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</si>
  <si>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</si>
  <si>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</si>
  <si>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</si>
  <si>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</si>
  <si>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</si>
  <si>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</si>
  <si>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</si>
  <si>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</si>
  <si>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</si>
  <si>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</si>
  <si>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</si>
  <si>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</si>
  <si>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</si>
  <si>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</si>
  <si>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</si>
  <si>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</si>
  <si>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</si>
  <si>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</si>
  <si>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</si>
  <si>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</si>
  <si>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</si>
  <si>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</si>
  <si>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</si>
  <si>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</si>
  <si>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</si>
  <si>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</si>
  <si>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</si>
  <si>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</si>
  <si>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</si>
  <si>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</si>
  <si>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</si>
  <si>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</si>
  <si>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</si>
  <si>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</si>
  <si>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</si>
  <si>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</si>
  <si>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</si>
  <si>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</si>
  <si>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</si>
  <si>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</si>
  <si>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</si>
  <si>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</si>
  <si>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</si>
  <si>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</si>
  <si>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</si>
  <si>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</si>
  <si>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</si>
  <si>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</si>
  <si>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</si>
  <si>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</si>
  <si>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</si>
  <si>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</si>
  <si>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</si>
  <si>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</si>
  <si>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</si>
  <si>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</si>
  <si>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</si>
  <si>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</si>
  <si>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</si>
  <si>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</si>
  <si>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</si>
  <si>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</si>
  <si>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</si>
  <si>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</si>
  <si>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</si>
  <si>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</si>
  <si>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</si>
  <si>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</si>
  <si>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</si>
  <si>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</si>
  <si>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</si>
  <si>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</si>
  <si>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</si>
  <si>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</si>
  <si>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</si>
  <si>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</si>
  <si>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</si>
  <si>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</si>
  <si>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</si>
  <si>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</si>
  <si>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</si>
  <si>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</si>
  <si>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</si>
  <si>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</si>
  <si>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</si>
  <si>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</si>
  <si>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</si>
  <si>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</si>
  <si>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</si>
  <si>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</si>
  <si>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</si>
  <si>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</si>
  <si>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</si>
  <si>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</si>
  <si>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</si>
  <si>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</si>
  <si>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</si>
  <si>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</si>
  <si>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</si>
  <si>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</si>
  <si>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</si>
  <si>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</si>
  <si>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</si>
  <si>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</si>
  <si>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</si>
  <si>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</si>
  <si>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</si>
  <si>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</si>
  <si>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</si>
  <si>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</si>
  <si>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</si>
  <si>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</si>
  <si>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</si>
  <si>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</si>
  <si>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</si>
  <si>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</si>
  <si>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</si>
  <si>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</si>
  <si>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</si>
  <si>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</si>
  <si>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</si>
  <si>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</si>
  <si>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</si>
  <si>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</si>
  <si>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</si>
  <si>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</si>
  <si>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</si>
  <si>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</si>
  <si>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</si>
  <si>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</si>
  <si>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</si>
  <si>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</si>
  <si>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</si>
  <si>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</si>
  <si>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</si>
  <si>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</si>
  <si>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</si>
  <si>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</si>
  <si>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</si>
  <si>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</si>
  <si>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</si>
  <si>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</si>
  <si>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</si>
  <si>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</si>
  <si>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</si>
  <si>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</si>
  <si>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</si>
  <si>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</si>
  <si>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</si>
  <si>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</si>
  <si>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</si>
  <si>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</si>
  <si>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</si>
  <si>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</si>
  <si>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</si>
  <si>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</si>
  <si>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</si>
  <si>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</si>
  <si>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</si>
  <si>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</si>
  <si>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</si>
  <si>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</si>
  <si>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</si>
  <si>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</si>
  <si>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</si>
  <si>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</si>
  <si>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</si>
  <si>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</si>
  <si>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</si>
  <si>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</si>
  <si>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</si>
  <si>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</si>
  <si>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</si>
  <si>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</si>
  <si>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</si>
  <si>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</si>
  <si>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</si>
  <si>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</si>
  <si>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</si>
  <si>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</si>
  <si>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</si>
  <si>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</si>
  <si>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</si>
  <si>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</si>
  <si>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</si>
  <si>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</si>
  <si>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</si>
  <si>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</si>
  <si>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</si>
  <si>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</si>
  <si>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</si>
  <si>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</si>
  <si>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</si>
  <si>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</si>
  <si>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</si>
  <si>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</si>
  <si>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</si>
  <si>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</si>
  <si>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</si>
  <si>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</si>
  <si>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</si>
  <si>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</si>
  <si>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</si>
  <si>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</si>
  <si>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</si>
  <si>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</si>
  <si>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</si>
  <si>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</si>
  <si>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</si>
  <si>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</si>
  <si>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</si>
  <si>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</si>
  <si>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</si>
  <si>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</si>
  <si>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</si>
  <si>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</si>
  <si>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</si>
  <si>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</si>
  <si>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</si>
  <si>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</si>
  <si>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</si>
  <si>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</si>
  <si>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</si>
  <si>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</si>
  <si>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</si>
  <si>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</si>
  <si>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</si>
  <si>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</si>
  <si>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</si>
  <si>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</si>
  <si>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</si>
  <si>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</si>
  <si>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</si>
  <si>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</si>
  <si>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</si>
  <si>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</si>
  <si>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</si>
  <si>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</si>
  <si>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</si>
  <si>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</si>
  <si>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</si>
  <si>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</si>
  <si>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</si>
  <si>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</si>
  <si>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</si>
  <si>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</si>
  <si>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</si>
  <si>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</si>
  <si>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</si>
  <si>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</si>
  <si>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</si>
  <si>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</si>
  <si>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</si>
  <si>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</si>
  <si>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</si>
  <si>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</si>
  <si>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</si>
  <si>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</si>
  <si>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</si>
  <si>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</si>
  <si>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</si>
  <si>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</si>
  <si>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</si>
  <si>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</si>
  <si>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</si>
  <si>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</si>
  <si>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</si>
  <si>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</si>
  <si>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</si>
  <si>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</si>
  <si>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</si>
  <si>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</si>
  <si>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</si>
  <si>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</si>
  <si>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</si>
  <si>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</si>
  <si>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</si>
  <si>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</si>
  <si>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</si>
  <si>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</si>
  <si>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</si>
  <si>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</si>
  <si>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</si>
  <si>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</si>
  <si>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</si>
  <si>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</si>
  <si>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</si>
  <si>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</si>
  <si>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</si>
  <si>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</si>
  <si>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</si>
  <si>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</si>
  <si>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</si>
  <si>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</si>
  <si>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</si>
  <si>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</si>
  <si>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</si>
  <si>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</si>
  <si>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</si>
  <si>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</si>
  <si>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</si>
  <si>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</si>
  <si>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</si>
  <si>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</si>
  <si>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</si>
  <si>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</si>
  <si>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</si>
  <si>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</si>
  <si>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</si>
  <si>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</si>
  <si>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</si>
  <si>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</si>
  <si>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</si>
  <si>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</si>
  <si>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</si>
  <si>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</si>
  <si>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</si>
  <si>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</si>
  <si>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</si>
  <si>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</si>
  <si>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</si>
  <si>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</si>
  <si>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</si>
  <si>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</si>
  <si>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</si>
  <si>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</si>
  <si>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</si>
  <si>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</si>
  <si>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</si>
  <si>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</si>
  <si>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</si>
  <si>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</si>
  <si>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</si>
  <si>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</si>
  <si>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</si>
  <si>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</si>
  <si>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</si>
  <si>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</si>
  <si>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</si>
  <si>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</si>
  <si>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</si>
  <si>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</si>
  <si>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</si>
  <si>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</si>
  <si>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</si>
  <si>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</si>
  <si>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</si>
  <si>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</si>
  <si>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</si>
  <si>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</si>
  <si>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</si>
  <si>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</si>
  <si>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</si>
  <si>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</si>
  <si>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</si>
  <si>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</si>
  <si>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</si>
  <si>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</si>
  <si>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</si>
  <si>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</si>
  <si>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</si>
  <si>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</si>
  <si>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</si>
  <si>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</si>
  <si>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</si>
  <si>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</si>
  <si>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</si>
  <si>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</si>
  <si>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</si>
  <si>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</si>
  <si>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</si>
  <si>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</si>
  <si>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</si>
  <si>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</si>
  <si>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</si>
  <si>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</si>
  <si>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</si>
  <si>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</si>
  <si>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</si>
  <si>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</si>
  <si>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</si>
  <si>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</si>
  <si>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</si>
  <si>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</si>
  <si>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</si>
  <si>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</si>
  <si>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</si>
  <si>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</si>
  <si>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</si>
  <si>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</si>
  <si>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</si>
  <si>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</si>
  <si>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</si>
  <si>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</si>
  <si>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</si>
  <si>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</si>
  <si>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</si>
  <si>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</si>
  <si>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</si>
  <si>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</si>
  <si>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</si>
  <si>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</si>
  <si>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</si>
  <si>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</si>
  <si>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</si>
  <si>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</si>
  <si>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</si>
  <si>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</si>
  <si>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</si>
  <si>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</si>
  <si>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</si>
  <si>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</si>
  <si>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</si>
  <si>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</si>
  <si>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</si>
  <si>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</si>
  <si>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</si>
  <si>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</si>
  <si>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</si>
  <si>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</si>
  <si>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</si>
  <si>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</si>
  <si>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</si>
  <si>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</si>
  <si>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</si>
  <si>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</si>
  <si>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</si>
  <si>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</si>
  <si>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</si>
  <si>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</si>
  <si>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</si>
  <si>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</si>
  <si>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</si>
  <si>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</si>
  <si>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</si>
  <si>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</si>
  <si>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</si>
  <si>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</si>
  <si>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</si>
  <si>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</si>
  <si>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</si>
  <si>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</si>
  <si>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</si>
  <si>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</si>
  <si>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</si>
  <si>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</si>
  <si>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</si>
  <si>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</si>
  <si>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</si>
  <si>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</si>
  <si>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</si>
  <si>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</si>
  <si>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</si>
  <si>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</si>
  <si>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</si>
  <si>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</si>
  <si>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</si>
  <si>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</si>
  <si>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</si>
  <si>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</si>
  <si>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</si>
  <si>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</si>
  <si>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</si>
  <si>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</si>
  <si>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</si>
  <si>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</si>
  <si>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</si>
  <si>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</si>
  <si>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</si>
  <si>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</si>
  <si>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</si>
  <si>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</si>
  <si>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</si>
  <si>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</si>
  <si>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</si>
  <si>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</si>
  <si>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</si>
  <si>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</si>
  <si>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</si>
  <si>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</si>
  <si>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</si>
  <si>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</si>
  <si>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</si>
  <si>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</si>
  <si>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</si>
  <si>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</si>
  <si>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</si>
  <si>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</si>
  <si>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</si>
  <si>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</si>
  <si>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</si>
  <si>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</si>
  <si>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</si>
  <si>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</si>
  <si>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</si>
  <si>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</si>
  <si>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</si>
  <si>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</si>
  <si>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</si>
  <si>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</si>
  <si>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</si>
  <si>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</si>
  <si>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</si>
  <si>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</si>
  <si>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</si>
  <si>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</si>
  <si>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</si>
  <si>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</si>
  <si>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</si>
  <si>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</si>
  <si>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</si>
  <si>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</si>
  <si>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</si>
  <si>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</si>
  <si>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</si>
  <si>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</si>
  <si>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</si>
  <si>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</si>
  <si>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</si>
  <si>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</si>
  <si>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</si>
  <si>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</si>
  <si>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</si>
  <si>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</si>
  <si>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</si>
  <si>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</si>
  <si>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</si>
  <si>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</si>
  <si>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</si>
  <si>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</si>
  <si>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</si>
  <si>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</si>
  <si>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</si>
  <si>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</si>
  <si>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</si>
  <si>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</si>
  <si>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</si>
  <si>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</si>
  <si>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</si>
  <si>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</si>
  <si>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</si>
  <si>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</si>
  <si>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</si>
  <si>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</si>
  <si>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</si>
  <si>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</si>
  <si>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</si>
  <si>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</si>
  <si>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</si>
  <si>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</si>
  <si>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</si>
  <si>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</si>
  <si>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</si>
  <si>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</si>
  <si>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</si>
  <si>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</si>
  <si>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</si>
  <si>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</si>
  <si>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</si>
  <si>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</si>
  <si>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</si>
  <si>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</si>
  <si>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</si>
  <si>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</si>
  <si>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</si>
  <si>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</si>
  <si>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</si>
  <si>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</si>
  <si>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</si>
  <si>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</si>
  <si>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</si>
  <si>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</si>
  <si>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</si>
  <si>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</si>
  <si>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</si>
  <si>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</si>
  <si>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</si>
  <si>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</si>
  <si>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</si>
  <si>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</si>
  <si>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</si>
  <si>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</si>
  <si>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</si>
  <si>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</si>
  <si>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</si>
  <si>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</si>
  <si>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</si>
  <si>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</si>
  <si>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</si>
  <si>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</si>
  <si>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</si>
  <si>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</si>
  <si>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</si>
  <si>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</si>
  <si>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</si>
  <si>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</si>
  <si>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</si>
  <si>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</si>
  <si>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</si>
  <si>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</si>
  <si>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</si>
  <si>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</si>
  <si>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</si>
  <si>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</si>
  <si>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</si>
  <si>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</si>
  <si>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</si>
  <si>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</si>
  <si>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</si>
  <si>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</si>
  <si>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</si>
  <si>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</si>
  <si>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</si>
  <si>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</si>
  <si>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</si>
  <si>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</si>
  <si>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</si>
  <si>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</si>
  <si>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</si>
  <si>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</si>
  <si>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</si>
  <si>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</si>
  <si>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</si>
  <si>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</si>
  <si>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</si>
  <si>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</si>
  <si>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</si>
  <si>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</si>
  <si>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</si>
  <si>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</si>
  <si>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</si>
  <si>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</si>
  <si>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</si>
  <si>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</si>
  <si>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</si>
  <si>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</si>
  <si>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</si>
  <si>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</si>
  <si>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</si>
  <si>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</si>
  <si>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</si>
  <si>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</si>
  <si>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</si>
  <si>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</si>
  <si>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</si>
  <si>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</si>
  <si>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</si>
  <si>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</si>
  <si>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</si>
  <si>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</si>
  <si>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</si>
  <si>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</si>
  <si>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</si>
  <si>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</si>
  <si>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</si>
  <si>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</si>
  <si>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</si>
  <si>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</si>
  <si>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</si>
  <si>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</si>
  <si>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</si>
  <si>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</si>
  <si>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</si>
  <si>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</si>
  <si>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</si>
  <si>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</si>
  <si>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</si>
  <si>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</si>
  <si>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</si>
  <si>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</si>
  <si>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</si>
  <si>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</si>
  <si>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</si>
  <si>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</si>
  <si>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</si>
  <si>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</si>
  <si>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</si>
  <si>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</si>
  <si>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</si>
  <si>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</si>
  <si>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</si>
  <si>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</si>
  <si>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</si>
  <si>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</si>
  <si>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</si>
  <si>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</si>
  <si>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</si>
  <si>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</si>
  <si>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</si>
  <si>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</si>
  <si>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</si>
  <si>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</si>
  <si>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</si>
  <si>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</si>
  <si>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</si>
  <si>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</si>
  <si>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</si>
  <si>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</si>
  <si>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</si>
  <si>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</si>
  <si>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</si>
  <si>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</si>
  <si>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</si>
  <si>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</si>
  <si>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</si>
  <si>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</si>
  <si>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</si>
  <si>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</si>
  <si>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</si>
  <si>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</si>
  <si>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</si>
  <si>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</si>
  <si>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</si>
  <si>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</si>
  <si>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</si>
  <si>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</si>
  <si>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</si>
  <si>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</si>
  <si>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</si>
  <si>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</si>
  <si>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</si>
  <si>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</si>
  <si>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</si>
  <si>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</si>
  <si>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</si>
  <si>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</si>
  <si>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</si>
  <si>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</si>
  <si>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</si>
  <si>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</si>
  <si>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</si>
  <si>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</si>
  <si>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</si>
  <si>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</si>
  <si>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</si>
  <si>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</si>
  <si>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</si>
  <si>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</si>
  <si>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</si>
  <si>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</si>
  <si>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</si>
  <si>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</si>
  <si>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</si>
  <si>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</si>
  <si>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</si>
  <si>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</si>
  <si>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</si>
  <si>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</si>
  <si>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</si>
  <si>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</si>
  <si>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</si>
  <si>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</si>
  <si>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</si>
  <si>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</si>
  <si>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</si>
  <si>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</si>
  <si>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</si>
  <si>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</si>
  <si>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</si>
  <si>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</si>
  <si>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</si>
  <si>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</si>
  <si>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</si>
  <si>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</si>
  <si>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</si>
  <si>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</si>
  <si>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</si>
  <si>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</si>
  <si>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</si>
  <si>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</si>
  <si>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</si>
  <si>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</si>
  <si>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</si>
  <si>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</si>
  <si>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</si>
  <si>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</si>
  <si>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</si>
  <si>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</si>
  <si>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</si>
  <si>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</si>
  <si>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</si>
  <si>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</si>
  <si>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</si>
  <si>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</si>
  <si>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</si>
  <si>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</si>
  <si>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</si>
  <si>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</si>
  <si>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</si>
  <si>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</si>
  <si>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</si>
  <si>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</si>
  <si>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</si>
  <si>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</si>
  <si>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</si>
  <si>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</si>
  <si>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</si>
  <si>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</si>
  <si>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</si>
  <si>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</si>
  <si>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</si>
  <si>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</si>
  <si>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</si>
  <si>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</si>
  <si>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</si>
  <si>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</si>
  <si>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</si>
  <si>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</si>
  <si>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</si>
  <si>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</si>
  <si>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</si>
  <si>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</si>
  <si>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</si>
  <si>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</si>
  <si>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</si>
  <si>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</si>
  <si>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</si>
  <si>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</si>
  <si>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</si>
  <si>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</si>
  <si>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</si>
  <si>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</si>
  <si>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</si>
  <si>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</si>
  <si>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</si>
  <si>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</si>
  <si>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</si>
  <si>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</si>
  <si>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</si>
  <si>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</si>
  <si>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</si>
  <si>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</si>
  <si>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</si>
  <si>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</si>
  <si>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</si>
  <si>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</si>
  <si>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</si>
  <si>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</si>
  <si>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</si>
  <si>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</si>
  <si>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</si>
  <si>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</si>
  <si>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</si>
  <si>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</si>
  <si>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</si>
  <si>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</si>
  <si>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</si>
  <si>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</si>
  <si>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</si>
  <si>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</si>
  <si>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</si>
  <si>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</si>
  <si>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</si>
  <si>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</si>
  <si>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</si>
  <si>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</si>
  <si>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</si>
  <si>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</si>
  <si>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</si>
  <si>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</si>
  <si>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</si>
  <si>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</si>
  <si>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</si>
  <si>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</si>
  <si>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</si>
  <si>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</si>
  <si>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</si>
  <si>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</si>
  <si>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</si>
  <si>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</si>
  <si>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</si>
  <si>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</si>
  <si>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</si>
  <si>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</si>
  <si>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</si>
  <si>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</si>
  <si>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</si>
  <si>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</si>
  <si>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</si>
  <si>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</si>
  <si>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</si>
  <si>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</si>
  <si>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</si>
  <si>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</si>
  <si>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</si>
  <si>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</si>
  <si>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</si>
  <si>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</si>
  <si>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</si>
  <si>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</si>
  <si>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</si>
  <si>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</si>
  <si>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</si>
  <si>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</si>
  <si>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</si>
  <si>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</si>
  <si>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</si>
  <si>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</si>
  <si>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</si>
  <si>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</si>
  <si>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</si>
  <si>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</si>
  <si>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</si>
  <si>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</si>
  <si>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</si>
  <si>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</si>
  <si>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</si>
  <si>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</si>
  <si>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</si>
  <si>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</si>
  <si>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</si>
  <si>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</si>
  <si>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</si>
  <si>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</si>
  <si>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</si>
  <si>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</si>
  <si>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</si>
  <si>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</si>
  <si>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</si>
  <si>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</si>
  <si>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</si>
  <si>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</si>
  <si>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</si>
  <si>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</si>
  <si>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</si>
  <si>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</si>
  <si>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</si>
  <si>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</si>
  <si>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</si>
  <si>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</si>
  <si>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</si>
  <si>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</si>
  <si>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</si>
  <si>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</si>
  <si>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</si>
  <si>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</si>
  <si>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</si>
  <si>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</si>
  <si>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</si>
  <si>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</si>
  <si>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</si>
  <si>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</si>
  <si>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</si>
  <si>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</si>
  <si>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</si>
  <si>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</si>
  <si>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</si>
  <si>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</si>
  <si>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</si>
  <si>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</si>
  <si>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</si>
  <si>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</si>
  <si>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</si>
  <si>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</si>
  <si>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</si>
  <si>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</si>
  <si>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</si>
  <si>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</si>
  <si>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</si>
  <si>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</si>
  <si>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</si>
  <si>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</si>
  <si>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</si>
  <si>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</si>
  <si>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</si>
  <si>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</si>
  <si>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</si>
  <si>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</si>
  <si>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</si>
  <si>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</si>
  <si>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</si>
  <si>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</si>
  <si>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</si>
  <si>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</si>
  <si>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</si>
  <si>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</si>
  <si>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</si>
  <si>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</si>
  <si>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</si>
  <si>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</si>
  <si>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</si>
  <si>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</si>
  <si>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</si>
  <si>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</si>
  <si>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</si>
  <si>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</si>
  <si>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</si>
  <si>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</si>
  <si>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</si>
  <si>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</si>
  <si>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</si>
  <si>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</si>
  <si>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</si>
  <si>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</si>
  <si>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</si>
  <si>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</si>
  <si>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</si>
  <si>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</si>
  <si>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</si>
  <si>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</si>
  <si>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</si>
  <si>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</si>
  <si>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</si>
  <si>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</si>
  <si>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</si>
  <si>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</si>
  <si>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</si>
  <si>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</si>
  <si>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</si>
  <si>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</si>
  <si>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</si>
  <si>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</si>
  <si>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</si>
  <si>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</si>
  <si>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</si>
  <si>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</si>
  <si>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</si>
  <si>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</si>
  <si>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</si>
  <si>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</si>
  <si>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</si>
  <si>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</si>
  <si>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</si>
  <si>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</si>
  <si>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</si>
  <si>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</si>
  <si>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</si>
  <si>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</si>
  <si>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</si>
  <si>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</si>
  <si>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</si>
  <si>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</si>
  <si>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</si>
  <si>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</si>
  <si>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</si>
  <si>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</si>
  <si>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</si>
  <si>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</si>
  <si>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</si>
  <si>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</si>
  <si>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</si>
  <si>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</si>
  <si>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</si>
  <si>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</si>
  <si>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</si>
  <si>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</si>
  <si>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</si>
  <si>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</si>
  <si>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</si>
  <si>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</si>
  <si>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</si>
  <si>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</si>
  <si>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</si>
  <si>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</si>
  <si>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</si>
  <si>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</si>
  <si>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</si>
  <si>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</si>
  <si>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</si>
  <si>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</si>
  <si>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</si>
  <si>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</si>
  <si>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</si>
  <si>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</si>
  <si>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</si>
  <si>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</si>
  <si>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</si>
  <si>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</si>
  <si>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</si>
  <si>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</si>
  <si>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</si>
  <si>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</si>
  <si>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</si>
  <si>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</si>
  <si>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</si>
  <si>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</si>
  <si>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</si>
  <si>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</si>
  <si>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</si>
  <si>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</si>
  <si>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</si>
  <si>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</si>
  <si>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</si>
  <si>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</si>
  <si>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</si>
  <si>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</si>
  <si>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</si>
  <si>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</si>
  <si>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</si>
  <si>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</si>
  <si>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</si>
  <si>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</si>
  <si>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</si>
  <si>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</si>
  <si>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</si>
  <si>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</si>
  <si>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</si>
  <si>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</si>
  <si>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</si>
  <si>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</si>
  <si>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</si>
  <si>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</si>
  <si>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</si>
  <si>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</si>
  <si>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</si>
  <si>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</si>
  <si>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</si>
  <si>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</si>
  <si>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</si>
  <si>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</si>
  <si>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</si>
  <si>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</si>
  <si>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</si>
  <si>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</si>
  <si>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</si>
  <si>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</si>
  <si>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</si>
  <si>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</si>
  <si>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</si>
  <si>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</si>
  <si>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</si>
  <si>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</si>
  <si>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</si>
  <si>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</si>
  <si>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</si>
  <si>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</si>
  <si>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</si>
  <si>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</si>
  <si>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</si>
  <si>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</si>
  <si>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</si>
  <si>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</si>
  <si>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</si>
  <si>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</si>
  <si>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</si>
  <si>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</si>
  <si>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</si>
  <si>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</si>
  <si>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</si>
  <si>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</si>
  <si>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</si>
  <si>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</si>
  <si>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</si>
  <si>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</si>
  <si>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</si>
  <si>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</si>
  <si>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</si>
  <si>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</si>
  <si>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</si>
  <si>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</si>
  <si>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</si>
  <si>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</si>
  <si>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</si>
  <si>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</si>
  <si>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</si>
  <si>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</si>
  <si>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</si>
  <si>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</si>
  <si>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</si>
  <si>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</si>
  <si>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</si>
  <si>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</si>
  <si>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</si>
  <si>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</si>
  <si>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</si>
  <si>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</si>
  <si>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</si>
  <si>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</si>
  <si>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</si>
  <si>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</si>
  <si>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</si>
  <si>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</si>
  <si>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</si>
  <si>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</si>
  <si>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</si>
  <si>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</si>
  <si>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</si>
  <si>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</si>
  <si>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</si>
  <si>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</si>
  <si>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</si>
  <si>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</si>
  <si>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</si>
  <si>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</si>
  <si>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</si>
  <si>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</si>
  <si>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</si>
  <si>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</si>
  <si>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</si>
  <si>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</si>
  <si>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</si>
  <si>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</si>
  <si>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</si>
  <si>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</si>
  <si>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</si>
  <si>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</si>
  <si>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</si>
  <si>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</si>
  <si>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</si>
  <si>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</si>
  <si>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</si>
  <si>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</si>
  <si>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</si>
  <si>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</si>
  <si>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</si>
  <si>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</si>
  <si>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</si>
  <si>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</si>
  <si>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</si>
  <si>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</si>
  <si>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</si>
  <si>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</si>
  <si>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</si>
  <si>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</si>
  <si>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</si>
  <si>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</si>
  <si>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</si>
  <si>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</si>
  <si>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</si>
  <si>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</si>
  <si>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</si>
  <si>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</si>
  <si>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</si>
  <si>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</si>
  <si>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</si>
  <si>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</si>
  <si>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</si>
  <si>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</si>
  <si>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</si>
  <si>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</si>
  <si>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</si>
  <si>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</si>
  <si>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</si>
  <si>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</si>
  <si>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</si>
  <si>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</si>
  <si>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</si>
  <si>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</si>
  <si>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</si>
  <si>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</si>
  <si>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</si>
  <si>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</si>
  <si>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</si>
  <si>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</si>
  <si>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</si>
  <si>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</si>
  <si>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</si>
  <si>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</si>
  <si>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</si>
  <si>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</si>
  <si>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</si>
  <si>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</si>
  <si>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</si>
  <si>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</si>
  <si>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</si>
  <si>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</si>
  <si>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</si>
  <si>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</si>
  <si>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</si>
  <si>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</si>
  <si>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</si>
  <si>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</si>
  <si>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</si>
  <si>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</si>
  <si>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</si>
  <si>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</si>
  <si>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</si>
  <si>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</si>
  <si>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</si>
  <si>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</si>
  <si>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</si>
  <si>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</si>
  <si>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</si>
  <si>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</si>
  <si>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</si>
  <si>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</si>
  <si>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</si>
  <si>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</si>
  <si>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</si>
  <si>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</si>
  <si>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</si>
  <si>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</si>
  <si>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</si>
  <si>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</si>
  <si>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</si>
  <si>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</si>
  <si>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</si>
  <si>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</si>
  <si>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</si>
  <si>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</si>
  <si>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</si>
  <si>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</si>
  <si>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</si>
  <si>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</si>
  <si>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</si>
  <si>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</si>
  <si>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</si>
  <si>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</si>
  <si>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</si>
  <si>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</si>
  <si>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</si>
  <si>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</si>
  <si>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</si>
  <si>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</si>
  <si>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</si>
  <si>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</si>
  <si>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</si>
  <si>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</si>
  <si>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</si>
  <si>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</si>
  <si>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</si>
  <si>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</si>
  <si>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</si>
  <si>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</si>
  <si>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</si>
  <si>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</si>
  <si>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</si>
  <si>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</si>
  <si>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</si>
  <si>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</si>
  <si>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</si>
  <si>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</si>
  <si>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</si>
  <si>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</si>
  <si>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</si>
  <si>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</si>
  <si>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</si>
  <si>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</si>
  <si>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</si>
  <si>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</si>
  <si>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</si>
  <si>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</si>
  <si>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</si>
  <si>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</si>
  <si>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</si>
  <si>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</si>
  <si>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</si>
  <si>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</si>
  <si>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</si>
  <si>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</si>
  <si>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</si>
  <si>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</si>
  <si>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</si>
  <si>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</si>
  <si>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</si>
  <si>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</si>
  <si>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</si>
  <si>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</si>
  <si>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</si>
  <si>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</si>
  <si>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</si>
  <si>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</si>
  <si>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</si>
  <si>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</si>
  <si>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</si>
  <si>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</si>
  <si>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</si>
  <si>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</si>
  <si>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</si>
  <si>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</si>
  <si>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</si>
  <si>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</si>
  <si>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</si>
  <si>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</si>
  <si>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</si>
  <si>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</si>
  <si>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</si>
  <si>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</si>
  <si>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</si>
  <si>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</si>
  <si>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</si>
  <si>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</si>
  <si>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</si>
  <si>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</si>
  <si>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</si>
  <si>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</si>
  <si>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</si>
  <si>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</si>
  <si>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</si>
  <si>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</si>
  <si>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</si>
  <si>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</si>
  <si>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</si>
  <si>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</si>
  <si>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</si>
  <si>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</si>
  <si>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</si>
  <si>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</si>
  <si>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</si>
  <si>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</si>
  <si>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</si>
  <si>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</si>
  <si>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</si>
  <si>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</si>
  <si>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</si>
  <si>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</si>
  <si>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</si>
  <si>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</si>
  <si>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</si>
  <si>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</si>
  <si>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</si>
  <si>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</si>
  <si>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</si>
  <si>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</si>
  <si>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</si>
  <si>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</si>
  <si>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</si>
  <si>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</si>
  <si>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</si>
  <si>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</si>
  <si>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</si>
  <si>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</si>
  <si>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</si>
  <si>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</si>
  <si>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</si>
  <si>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</si>
  <si>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</si>
  <si>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</si>
  <si>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</si>
  <si>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</si>
  <si>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</si>
  <si>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</si>
  <si>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</si>
  <si>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</si>
  <si>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</si>
  <si>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</si>
  <si>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</si>
  <si>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</si>
  <si>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</si>
  <si>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</si>
  <si>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</si>
  <si>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</si>
  <si>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</si>
  <si>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</si>
  <si>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</si>
  <si>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</si>
  <si>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</si>
  <si>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</si>
  <si>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</si>
  <si>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</si>
  <si>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</si>
  <si>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</si>
  <si>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</si>
  <si>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</si>
  <si>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</si>
  <si>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</si>
  <si>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</si>
  <si>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</si>
  <si>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</si>
  <si>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</si>
  <si>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</si>
  <si>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</si>
  <si>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</si>
  <si>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</si>
  <si>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</si>
  <si>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</si>
  <si>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</si>
  <si>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</si>
  <si>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</si>
  <si>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</si>
  <si>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</si>
  <si>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</si>
  <si>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</si>
  <si>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</si>
  <si>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</si>
  <si>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</si>
  <si>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</si>
  <si>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</si>
  <si>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</si>
  <si>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</si>
  <si>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</si>
  <si>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</si>
  <si>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</si>
  <si>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</si>
  <si>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</si>
  <si>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</si>
  <si>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</si>
  <si>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</si>
  <si>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</si>
  <si>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</si>
  <si>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</si>
  <si>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</si>
  <si>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</si>
  <si>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</si>
  <si>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</si>
  <si>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</si>
  <si>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</si>
  <si>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</si>
  <si>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</si>
  <si>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</si>
  <si>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</si>
  <si>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</si>
  <si>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</si>
  <si>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</si>
  <si>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</si>
  <si>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</si>
  <si>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</si>
  <si>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</si>
  <si>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</si>
  <si>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</si>
  <si>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</si>
  <si>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</si>
  <si>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</si>
  <si>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</si>
  <si>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</si>
  <si>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</si>
  <si>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</si>
  <si>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</si>
  <si>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</si>
  <si>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</si>
  <si>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</si>
  <si>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</si>
  <si>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</si>
  <si>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</si>
  <si>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</si>
  <si>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</si>
  <si>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</si>
  <si>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</si>
  <si>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</si>
  <si>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</si>
  <si>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</si>
  <si>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</si>
  <si>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</si>
  <si>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</si>
  <si>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</si>
  <si>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</si>
  <si>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</si>
  <si>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</si>
  <si>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</si>
  <si>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</si>
  <si>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</si>
  <si>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</si>
  <si>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</si>
  <si>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</si>
  <si>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</si>
  <si>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</si>
  <si>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</si>
  <si>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</si>
  <si>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</si>
  <si>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</si>
  <si>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</si>
  <si>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</si>
  <si>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</si>
  <si>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</si>
  <si>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</si>
  <si>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</si>
  <si>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</si>
  <si>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</si>
  <si>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</si>
  <si>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</si>
  <si>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</si>
  <si>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</si>
  <si>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</si>
  <si>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</si>
  <si>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</si>
  <si>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</si>
  <si>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</si>
  <si>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</si>
  <si>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</si>
  <si>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</si>
  <si>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</si>
  <si>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</si>
  <si>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</si>
  <si>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</si>
  <si>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</si>
  <si>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</si>
  <si>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</si>
  <si>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</si>
  <si>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</si>
  <si>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</si>
  <si>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</si>
  <si>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</si>
  <si>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</si>
  <si>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</si>
  <si>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</si>
  <si>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</si>
  <si>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</si>
  <si>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</si>
  <si>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</si>
  <si>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</si>
  <si>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</si>
  <si>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</si>
  <si>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</si>
  <si>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</si>
  <si>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</si>
  <si>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</si>
  <si>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</si>
  <si>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</si>
  <si>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</si>
  <si>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</si>
  <si>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</si>
  <si>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</si>
  <si>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</si>
  <si>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</si>
  <si>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</si>
  <si>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</si>
  <si>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</si>
  <si>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</si>
  <si>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</si>
  <si>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</si>
  <si>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</si>
  <si>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</si>
  <si>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</si>
  <si>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</si>
  <si>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</si>
  <si>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</si>
  <si>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</si>
  <si>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</si>
  <si>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</si>
  <si>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</si>
  <si>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</si>
  <si>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</si>
  <si>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</si>
  <si>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</si>
  <si>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</si>
  <si>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</si>
  <si>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</si>
  <si>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</si>
  <si>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</si>
  <si>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</si>
  <si>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</si>
  <si>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</si>
  <si>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</si>
  <si>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</si>
  <si>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</si>
  <si>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</si>
  <si>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</si>
  <si>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</si>
  <si>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</si>
  <si>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</si>
  <si>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</si>
  <si>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</si>
  <si>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</si>
  <si>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</si>
  <si>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</si>
  <si>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</si>
  <si>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</si>
  <si>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</si>
  <si>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</si>
  <si>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</si>
  <si>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</si>
  <si>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</si>
  <si>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</si>
  <si>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</si>
  <si>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</si>
  <si>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</si>
  <si>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</si>
  <si>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</si>
  <si>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</si>
  <si>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</si>
  <si>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</si>
  <si>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</si>
  <si>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</si>
  <si>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</si>
  <si>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</si>
  <si>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</si>
  <si>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</si>
  <si>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</si>
  <si>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</si>
  <si>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</si>
  <si>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</si>
  <si>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</si>
  <si>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</si>
  <si>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</si>
  <si>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</si>
  <si>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</si>
  <si>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</si>
  <si>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</si>
  <si>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</si>
  <si>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</si>
  <si>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</si>
  <si>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</si>
  <si>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</si>
  <si>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</si>
  <si>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</si>
  <si>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</si>
  <si>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</si>
  <si>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</si>
  <si>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</si>
  <si>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</si>
  <si>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</si>
  <si>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</si>
  <si>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</si>
  <si>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</si>
  <si>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</si>
  <si>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</si>
  <si>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</si>
  <si>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</si>
  <si>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</si>
  <si>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</si>
  <si>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</si>
  <si>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</si>
  <si>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</si>
  <si>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</si>
  <si>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</si>
  <si>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</si>
  <si>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</si>
  <si>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</si>
  <si>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</si>
  <si>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</si>
  <si>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</si>
  <si>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</si>
  <si>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</si>
  <si>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</si>
  <si>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</si>
  <si>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</si>
  <si>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</si>
  <si>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</si>
  <si>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</si>
  <si>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</si>
  <si>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</si>
  <si>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</si>
  <si>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</si>
  <si>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</si>
  <si>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</si>
  <si>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</si>
  <si>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</si>
  <si>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</si>
  <si>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</si>
  <si>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</si>
  <si>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</si>
  <si>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</si>
  <si>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</si>
  <si>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</si>
  <si>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</si>
  <si>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</si>
  <si>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</si>
  <si>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</si>
  <si>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</si>
  <si>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</si>
  <si>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</si>
  <si>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</si>
  <si>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</si>
  <si>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</si>
  <si>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</si>
  <si>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</si>
  <si>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</si>
  <si>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</si>
  <si>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</si>
  <si>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</si>
  <si>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</si>
  <si>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</si>
  <si>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</si>
  <si>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</si>
  <si>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</si>
  <si>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</si>
  <si>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</si>
  <si>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</si>
  <si>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</si>
  <si>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</si>
  <si>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</si>
  <si>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</si>
  <si>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</si>
  <si>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</si>
  <si>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</si>
  <si>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</si>
  <si>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</si>
  <si>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</si>
  <si>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</si>
  <si>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</si>
  <si>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</si>
  <si>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</si>
  <si>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</si>
  <si>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</si>
  <si>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</si>
  <si>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</si>
  <si>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</si>
  <si>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</si>
  <si>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</si>
  <si>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</si>
  <si>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</si>
  <si>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</si>
  <si>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</si>
  <si>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</si>
  <si>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</si>
  <si>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</si>
  <si>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</si>
  <si>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</si>
  <si>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</si>
  <si>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</si>
  <si>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</si>
  <si>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</si>
  <si>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</si>
  <si>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</si>
  <si>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</si>
  <si>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</si>
  <si>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</si>
  <si>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</si>
  <si>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</si>
  <si>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</si>
  <si>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</si>
  <si>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</si>
  <si>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</si>
  <si>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</si>
  <si>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</si>
  <si>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</si>
  <si>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</si>
  <si>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</si>
  <si>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</si>
  <si>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</si>
  <si>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</si>
  <si>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</si>
  <si>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</si>
  <si>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</si>
  <si>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</si>
  <si>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</si>
  <si>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</si>
  <si>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</si>
  <si>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</si>
  <si>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</si>
  <si>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</si>
  <si>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</si>
  <si>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</si>
  <si>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</si>
  <si>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</si>
  <si>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</si>
  <si>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</si>
  <si>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</si>
  <si>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</si>
  <si>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</si>
  <si>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</si>
  <si>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</si>
  <si>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</si>
  <si>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</si>
  <si>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</si>
  <si>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</si>
  <si>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</si>
  <si>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</si>
  <si>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</si>
  <si>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</si>
  <si>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</si>
  <si>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</si>
  <si>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</si>
  <si>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</si>
  <si>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</si>
  <si>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</si>
  <si>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</si>
  <si>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</si>
  <si>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</si>
  <si>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</si>
  <si>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</si>
  <si>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</si>
  <si>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</si>
  <si>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</si>
  <si>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</si>
  <si>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</si>
  <si>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</si>
  <si>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</si>
  <si>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</si>
  <si>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</si>
  <si>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</si>
  <si>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</si>
  <si>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</si>
  <si>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</si>
  <si>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</si>
  <si>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</si>
  <si>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</si>
  <si>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</si>
  <si>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</si>
  <si>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</si>
  <si>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</si>
  <si>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</si>
  <si>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</si>
  <si>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</si>
  <si>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</si>
  <si>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</si>
  <si>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</si>
  <si>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</si>
  <si>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</si>
  <si>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</si>
  <si>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</si>
  <si>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</si>
  <si>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</si>
  <si>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</si>
  <si>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</si>
  <si>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</si>
  <si>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</si>
  <si>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</si>
  <si>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</si>
  <si>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</si>
  <si>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</si>
  <si>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</si>
  <si>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</si>
  <si>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</si>
  <si>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</si>
  <si>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</si>
  <si>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</si>
  <si>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</si>
  <si>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</si>
  <si>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</si>
  <si>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</si>
  <si>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</si>
  <si>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</si>
  <si>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</si>
  <si>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</si>
  <si>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</si>
  <si>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</si>
  <si>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</si>
  <si>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</si>
  <si>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</si>
  <si>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</si>
  <si>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</si>
  <si>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</si>
  <si>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</si>
  <si>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</si>
  <si>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</si>
  <si>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</si>
  <si>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</si>
  <si>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</si>
  <si>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</si>
  <si>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</si>
  <si>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</si>
  <si>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</si>
  <si>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</si>
  <si>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</si>
  <si>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</si>
  <si>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</si>
  <si>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</si>
  <si>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</si>
  <si>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</si>
  <si>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</si>
  <si>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</si>
  <si>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</si>
  <si>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</si>
  <si>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</si>
  <si>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</si>
  <si>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</si>
  <si>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</si>
  <si>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</si>
  <si>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</si>
  <si>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</si>
  <si>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</si>
  <si>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</si>
  <si>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</si>
  <si>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</si>
  <si>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</si>
  <si>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</si>
  <si>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</si>
  <si>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</si>
  <si>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</si>
  <si>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</si>
  <si>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</si>
  <si>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</si>
  <si>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</si>
  <si>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</si>
  <si>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</si>
  <si>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</si>
  <si>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</si>
  <si>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</si>
  <si>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</si>
  <si>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</si>
  <si>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</si>
  <si>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</si>
  <si>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</si>
  <si>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</si>
  <si>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</si>
  <si>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</si>
  <si>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</si>
  <si>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</si>
  <si>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</si>
  <si>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</si>
  <si>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</si>
  <si>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</si>
  <si>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</si>
  <si>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</si>
  <si>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</si>
  <si>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</si>
  <si>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</si>
  <si>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</si>
  <si>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</si>
  <si>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</si>
  <si>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</si>
  <si>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</si>
  <si>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</si>
  <si>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</si>
  <si>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</si>
  <si>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</si>
  <si>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</si>
  <si>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</si>
  <si>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</si>
  <si>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</si>
  <si>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</si>
  <si>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</si>
  <si>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</si>
  <si>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</si>
  <si>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</si>
  <si>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</si>
  <si>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</si>
  <si>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</si>
  <si>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</si>
  <si>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</si>
  <si>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</si>
  <si>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</si>
  <si>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</si>
  <si>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</si>
  <si>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</si>
  <si>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</si>
  <si>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</si>
  <si>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</si>
  <si>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</si>
  <si>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</si>
  <si>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</si>
  <si>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</si>
  <si>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</si>
  <si>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</si>
  <si>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</si>
  <si>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</si>
  <si>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</si>
  <si>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</si>
  <si>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</si>
  <si>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</si>
  <si>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</si>
  <si>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</si>
  <si>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</si>
  <si>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</si>
  <si>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</si>
  <si>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</si>
  <si>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</si>
  <si>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</si>
  <si>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</si>
  <si>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</si>
  <si>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</si>
  <si>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</si>
  <si>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</si>
  <si>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</si>
  <si>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</si>
  <si>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</si>
  <si>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</si>
  <si>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</si>
  <si>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</si>
  <si>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</si>
  <si>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</si>
  <si>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</si>
  <si>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</si>
  <si>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</si>
  <si>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</si>
  <si>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</si>
  <si>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</si>
  <si>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</si>
  <si>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</si>
  <si>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</si>
  <si>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</si>
  <si>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</si>
  <si>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</si>
  <si>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</si>
  <si>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</si>
  <si>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</si>
  <si>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</si>
  <si>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</si>
  <si>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</si>
  <si>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</si>
  <si>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</si>
  <si>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</si>
  <si>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</si>
  <si>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</si>
  <si>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</si>
  <si>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</si>
  <si>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</si>
  <si>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</si>
  <si>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</si>
  <si>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</si>
  <si>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</si>
  <si>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</si>
  <si>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</si>
  <si>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</si>
  <si>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</si>
  <si>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</si>
  <si>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</si>
  <si>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</si>
  <si>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</si>
  <si>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</si>
  <si>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</si>
  <si>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</si>
  <si>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</si>
  <si>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</si>
  <si>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</si>
  <si>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</si>
  <si>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</si>
  <si>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</si>
  <si>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</si>
  <si>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</si>
  <si>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</si>
  <si>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</si>
  <si>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</si>
  <si>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</si>
  <si>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</si>
  <si>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</si>
  <si>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</si>
  <si>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</si>
  <si>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</si>
  <si>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</si>
  <si>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</si>
  <si>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</si>
  <si>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</si>
  <si>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</si>
  <si>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</si>
  <si>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</si>
  <si>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</si>
  <si>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</si>
  <si>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</si>
  <si>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</si>
  <si>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</si>
  <si>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</si>
  <si>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</si>
  <si>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</si>
  <si>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</si>
  <si>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</si>
  <si>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</si>
  <si>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</si>
  <si>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</si>
  <si>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</si>
  <si>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</si>
  <si>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</si>
  <si>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</si>
  <si>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</si>
  <si>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</si>
  <si>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</si>
  <si>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</si>
  <si>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</si>
  <si>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</si>
  <si>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</si>
  <si>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</si>
  <si>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</si>
  <si>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</si>
  <si>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</si>
  <si>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</si>
  <si>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</si>
  <si>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</si>
  <si>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</si>
  <si>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</si>
  <si>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</si>
  <si>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</si>
  <si>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</si>
  <si>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</si>
  <si>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</si>
  <si>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</si>
  <si>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</si>
  <si>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</si>
  <si>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</si>
  <si>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</si>
  <si>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</si>
  <si>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</si>
  <si>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</si>
  <si>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</si>
  <si>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</si>
  <si>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</si>
  <si>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</si>
  <si>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</si>
  <si>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</si>
  <si>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</si>
  <si>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</si>
  <si>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</si>
  <si>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</si>
  <si>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</si>
  <si>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</si>
  <si>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</si>
  <si>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</si>
  <si>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</si>
  <si>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</si>
  <si>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</si>
  <si>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</si>
  <si>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</si>
  <si>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</si>
  <si>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</si>
  <si>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</si>
  <si>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</si>
  <si>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</si>
  <si>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</si>
  <si>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</si>
  <si>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</si>
  <si>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</si>
  <si>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</si>
  <si>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</si>
  <si>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</si>
  <si>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</si>
  <si>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</si>
  <si>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</si>
  <si>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</si>
  <si>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</si>
  <si>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</si>
  <si>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</si>
  <si>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</si>
  <si>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</si>
  <si>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</si>
  <si>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</si>
  <si>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</si>
  <si>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</si>
  <si>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</si>
  <si>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</si>
  <si>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</si>
  <si>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</si>
  <si>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</si>
  <si>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</si>
  <si>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</si>
  <si>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</si>
  <si>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</si>
  <si>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</si>
  <si>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</si>
  <si>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</si>
  <si>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</si>
  <si>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</si>
  <si>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</si>
  <si>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</si>
  <si>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</si>
  <si>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</si>
  <si>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</si>
  <si>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</si>
  <si>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</si>
  <si>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</si>
  <si>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</si>
  <si>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</si>
  <si>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</si>
  <si>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</si>
  <si>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</si>
  <si>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</si>
  <si>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</si>
  <si>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</si>
  <si>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</si>
  <si>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</si>
  <si>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</si>
  <si>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</si>
  <si>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</si>
  <si>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</si>
  <si>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</si>
  <si>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</si>
  <si>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</si>
  <si>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</si>
  <si>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</si>
  <si>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</si>
  <si>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</si>
  <si>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</si>
  <si>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</si>
  <si>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</si>
  <si>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</si>
  <si>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</si>
  <si>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</si>
  <si>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</si>
  <si>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</si>
  <si>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</si>
  <si>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</si>
  <si>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</si>
  <si>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</si>
  <si>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</si>
  <si>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</si>
  <si>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</si>
  <si>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</si>
  <si>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</si>
  <si>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</si>
  <si>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</si>
  <si>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</si>
  <si>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</si>
  <si>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</si>
  <si>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</si>
  <si>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</si>
  <si>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</si>
  <si>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</si>
  <si>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</si>
  <si>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</si>
  <si>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</si>
  <si>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</si>
  <si>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</si>
  <si>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</si>
  <si>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</si>
  <si>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</si>
  <si>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</si>
  <si>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</si>
  <si>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</si>
  <si>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</si>
  <si>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</si>
  <si>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</si>
  <si>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</si>
  <si>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</si>
  <si>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</si>
  <si>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</si>
  <si>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</si>
  <si>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</si>
  <si>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</si>
  <si>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</si>
  <si>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</si>
  <si>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</si>
  <si>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</si>
  <si>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</si>
  <si>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</si>
  <si>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</si>
  <si>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</si>
  <si>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</si>
  <si>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</si>
  <si>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</si>
  <si>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</si>
  <si>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</si>
  <si>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</si>
  <si>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</si>
  <si>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</si>
  <si>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</si>
  <si>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</si>
  <si>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</si>
  <si>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</si>
  <si>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</si>
  <si>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</si>
  <si>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</si>
  <si>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</si>
  <si>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</si>
  <si>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</si>
  <si>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</si>
  <si>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</si>
  <si>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</si>
  <si>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</si>
  <si>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</si>
  <si>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</si>
  <si>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</si>
  <si>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</si>
  <si>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</si>
  <si>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</si>
  <si>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</si>
  <si>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</si>
  <si>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</si>
  <si>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</si>
  <si>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</si>
  <si>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</si>
  <si>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</si>
  <si>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</si>
  <si>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</si>
  <si>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</si>
  <si>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</si>
  <si>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</si>
  <si>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</si>
  <si>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</si>
  <si>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</si>
  <si>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</si>
  <si>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</si>
  <si>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</si>
  <si>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</si>
  <si>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</si>
  <si>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</si>
  <si>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</si>
  <si>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</si>
  <si>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</si>
  <si>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</si>
  <si>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</si>
  <si>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</si>
  <si>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</si>
  <si>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</si>
  <si>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</si>
  <si>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</si>
  <si>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</si>
  <si>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</si>
  <si>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</si>
  <si>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</si>
  <si>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</si>
  <si>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</si>
  <si>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</si>
  <si>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</si>
  <si>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</si>
  <si>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</si>
  <si>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</si>
  <si>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</si>
  <si>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</si>
  <si>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</si>
  <si>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</si>
  <si>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</si>
  <si>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</si>
  <si>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</si>
  <si>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</si>
  <si>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</si>
  <si>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</si>
  <si>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</si>
  <si>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</si>
  <si>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</si>
  <si>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</si>
  <si>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</si>
  <si>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</si>
  <si>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</si>
  <si>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</si>
  <si>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</si>
  <si>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</si>
  <si>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</si>
  <si>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</si>
  <si>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</si>
  <si>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</si>
  <si>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</si>
  <si>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</si>
  <si>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</si>
  <si>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</si>
  <si>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</si>
  <si>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</si>
  <si>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</si>
  <si>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</si>
  <si>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</si>
  <si>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</si>
  <si>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</si>
  <si>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</si>
  <si>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</si>
  <si>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</si>
  <si>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</si>
  <si>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</si>
  <si>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</si>
  <si>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</si>
  <si>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</si>
  <si>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</si>
  <si>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</si>
  <si>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</si>
  <si>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</si>
  <si>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</si>
  <si>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</si>
  <si>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</si>
  <si>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</si>
  <si>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</si>
  <si>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</si>
  <si>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</si>
  <si>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</si>
  <si>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</si>
  <si>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</si>
  <si>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</si>
  <si>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</si>
  <si>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</si>
  <si>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</si>
  <si>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</si>
  <si>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</si>
  <si>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</si>
  <si>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</si>
  <si>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</si>
  <si>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</si>
  <si>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</si>
  <si>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</si>
  <si>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</si>
  <si>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</si>
  <si>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</si>
  <si>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</si>
  <si>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</si>
  <si>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</si>
  <si>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</si>
  <si>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</si>
  <si>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</si>
  <si>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</si>
  <si>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</si>
  <si>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</si>
  <si>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</si>
  <si>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</si>
  <si>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</si>
  <si>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</si>
  <si>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</si>
  <si>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</si>
  <si>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</si>
  <si>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</si>
  <si>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</si>
  <si>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</si>
  <si>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</si>
  <si>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</si>
  <si>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</si>
  <si>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</si>
  <si>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</si>
  <si>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</si>
  <si>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</si>
  <si>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</si>
  <si>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</si>
  <si>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</si>
  <si>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</si>
  <si>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</si>
  <si>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</si>
  <si>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</si>
  <si>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</si>
  <si>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</si>
  <si>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</si>
  <si>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</si>
  <si>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</si>
  <si>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</si>
  <si>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</si>
  <si>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</si>
  <si>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</si>
  <si>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</si>
  <si>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</si>
  <si>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</si>
  <si>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</si>
  <si>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</si>
  <si>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</si>
  <si>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</si>
  <si>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</si>
  <si>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</si>
  <si>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</si>
  <si>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</si>
  <si>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</si>
  <si>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</si>
  <si>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</si>
  <si>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</si>
  <si>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</si>
  <si>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</si>
  <si>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</si>
  <si>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</si>
  <si>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</si>
  <si>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</si>
  <si>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</si>
  <si>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</si>
  <si>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</si>
  <si>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</si>
  <si>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</si>
  <si>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</si>
  <si>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</si>
  <si>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</si>
  <si>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</si>
  <si>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</si>
  <si>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</si>
  <si>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</si>
  <si>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</si>
  <si>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</si>
  <si>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</si>
  <si>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</si>
  <si>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</si>
  <si>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</si>
  <si>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</si>
  <si>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</si>
  <si>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</si>
  <si>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</si>
  <si>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</si>
  <si>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</si>
  <si>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</si>
  <si>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</si>
  <si>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</si>
  <si>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</si>
  <si>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</si>
  <si>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</si>
  <si>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</si>
  <si>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</si>
  <si>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</si>
  <si>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</si>
  <si>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</si>
  <si>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</si>
  <si>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</si>
  <si>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</si>
  <si>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</si>
  <si>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</si>
  <si>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</si>
  <si>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</si>
  <si>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</si>
  <si>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</si>
  <si>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</si>
  <si>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</si>
  <si>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</si>
  <si>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</si>
  <si>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</si>
  <si>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</si>
  <si>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</si>
  <si>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</si>
  <si>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</si>
  <si>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</si>
  <si>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</si>
  <si>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</si>
  <si>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</si>
  <si>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</si>
  <si>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</si>
  <si>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</si>
  <si>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</si>
  <si>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</si>
  <si>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</si>
  <si>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</si>
  <si>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</si>
  <si>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</si>
  <si>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</si>
  <si>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</si>
  <si>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</si>
  <si>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</si>
  <si>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</si>
  <si>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</si>
  <si>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</si>
  <si>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</si>
  <si>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</si>
  <si>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</si>
  <si>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</si>
  <si>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</si>
  <si>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</si>
  <si>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</si>
  <si>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</si>
  <si>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</si>
  <si>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</si>
  <si>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</si>
  <si>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</si>
  <si>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</si>
  <si>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</si>
  <si>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</si>
  <si>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</si>
  <si>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</si>
  <si>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</si>
  <si>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</si>
  <si>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</si>
  <si>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</si>
  <si>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</si>
  <si>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</si>
  <si>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</si>
  <si>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</si>
  <si>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</si>
  <si>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</si>
  <si>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</si>
  <si>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</si>
  <si>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</si>
  <si>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</si>
  <si>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</si>
  <si>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</si>
  <si>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</si>
  <si>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</si>
  <si>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</si>
  <si>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</si>
  <si>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</si>
  <si>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</si>
  <si>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</si>
  <si>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</si>
  <si>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</si>
  <si>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</si>
  <si>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</si>
  <si>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</si>
  <si>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</si>
  <si>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</si>
  <si>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</si>
  <si>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</si>
  <si>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</si>
  <si>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</si>
  <si>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</si>
  <si>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</si>
  <si>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</si>
  <si>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</si>
  <si>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</si>
  <si>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</si>
  <si>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</si>
  <si>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</si>
  <si>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</si>
  <si>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</si>
  <si>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</si>
  <si>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</si>
  <si>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</si>
  <si>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</si>
  <si>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</si>
  <si>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</si>
  <si>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</si>
  <si>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</si>
  <si>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</si>
  <si>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</si>
  <si>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</si>
  <si>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</si>
  <si>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</si>
  <si>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</si>
  <si>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</si>
  <si>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</si>
  <si>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</si>
  <si>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</si>
  <si>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</si>
  <si>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</si>
  <si>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</si>
  <si>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</si>
  <si>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</si>
  <si>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</si>
  <si>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</si>
  <si>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</si>
  <si>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</si>
  <si>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</si>
  <si>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</si>
  <si>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</si>
  <si>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</si>
  <si>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</si>
  <si>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</si>
  <si>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</si>
  <si>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</si>
  <si>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</si>
  <si>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</si>
  <si>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</si>
  <si>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</si>
  <si>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</si>
  <si>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</si>
  <si>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</si>
  <si>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</si>
  <si>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</si>
  <si>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</si>
  <si>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</si>
  <si>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</si>
  <si>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</si>
  <si>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</si>
  <si>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</si>
  <si>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</si>
  <si>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</si>
  <si>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</si>
  <si>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</si>
  <si>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</si>
  <si>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</si>
  <si>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</si>
  <si>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</si>
  <si>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</si>
  <si>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</si>
  <si>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</si>
  <si>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</si>
  <si>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</si>
  <si>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</si>
  <si>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</si>
  <si>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</si>
  <si>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</si>
  <si>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</si>
  <si>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</si>
  <si>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</si>
  <si>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</si>
  <si>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</si>
  <si>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</si>
  <si>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</si>
  <si>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</si>
  <si>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</si>
  <si>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</si>
  <si>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</si>
  <si>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</si>
  <si>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</si>
  <si>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</si>
  <si>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</si>
  <si>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</si>
  <si>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</si>
  <si>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</si>
  <si>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</si>
  <si>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</si>
  <si>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</si>
  <si>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</si>
  <si>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</si>
  <si>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</si>
  <si>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</si>
  <si>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</si>
  <si>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</si>
  <si>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</si>
  <si>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</si>
  <si>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</si>
  <si>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</si>
  <si>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</si>
  <si>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</si>
  <si>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</si>
  <si>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</si>
  <si>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</si>
  <si>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</si>
  <si>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</si>
  <si>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</si>
  <si>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</si>
  <si>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</si>
  <si>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</si>
  <si>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</si>
  <si>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</si>
  <si>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</si>
  <si>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</si>
  <si>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</si>
  <si>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</si>
  <si>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</si>
  <si>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</si>
  <si>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</si>
  <si>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</si>
  <si>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</si>
  <si>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</si>
  <si>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</si>
  <si>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</si>
  <si>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</si>
  <si>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</si>
  <si>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</si>
  <si>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</si>
  <si>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</si>
  <si>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</si>
  <si>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</si>
  <si>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</si>
  <si>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</si>
  <si>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</si>
  <si>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</si>
  <si>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</si>
  <si>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</si>
  <si>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</si>
  <si>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</si>
  <si>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</si>
  <si>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</si>
  <si>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</si>
  <si>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</si>
  <si>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</si>
  <si>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</si>
  <si>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</si>
  <si>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</si>
  <si>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</si>
  <si>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</si>
  <si>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</si>
  <si>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</si>
  <si>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</si>
  <si>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</si>
  <si>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</si>
  <si>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</si>
  <si>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</si>
  <si>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</si>
  <si>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</si>
  <si>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</si>
  <si>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</si>
  <si>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</si>
  <si>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</si>
  <si>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</si>
  <si>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</si>
  <si>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</si>
  <si>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</si>
  <si>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</si>
  <si>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</si>
  <si>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</si>
  <si>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</si>
  <si>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</si>
  <si>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</si>
  <si>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</si>
  <si>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</si>
  <si>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</si>
  <si>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</si>
  <si>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</si>
  <si>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</si>
  <si>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</si>
  <si>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</si>
  <si>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</si>
  <si>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</si>
  <si>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</si>
  <si>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</si>
  <si>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</si>
  <si>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</si>
  <si>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</si>
  <si>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</si>
  <si>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</si>
  <si>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</si>
  <si>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</si>
  <si>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</si>
  <si>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</si>
  <si>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</si>
  <si>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</si>
  <si>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</si>
  <si>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</si>
  <si>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</si>
  <si>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</si>
  <si>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</si>
  <si>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</si>
  <si>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</si>
  <si>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</si>
  <si>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</si>
  <si>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</si>
  <si>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</si>
  <si>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</si>
  <si>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</si>
  <si>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</si>
  <si>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</si>
  <si>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</si>
  <si>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</si>
  <si>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</si>
  <si>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</si>
  <si>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</si>
  <si>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</si>
  <si>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</si>
  <si>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</si>
  <si>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</si>
  <si>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</si>
  <si>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</si>
  <si>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</si>
  <si>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</si>
  <si>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</si>
  <si>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</si>
  <si>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</si>
  <si>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</si>
  <si>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</si>
  <si>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</si>
  <si>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</si>
  <si>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</si>
  <si>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</si>
  <si>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</si>
  <si>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</si>
  <si>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</si>
  <si>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</si>
  <si>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</si>
  <si>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</si>
  <si>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</si>
  <si>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</si>
  <si>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</si>
  <si>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</si>
  <si>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</si>
  <si>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</si>
  <si>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</si>
  <si>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</si>
  <si>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</si>
  <si>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</si>
  <si>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</si>
  <si>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</si>
  <si>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</si>
  <si>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</si>
  <si>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</si>
  <si>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</si>
  <si>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</si>
  <si>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</si>
  <si>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</si>
  <si>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</si>
  <si>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</si>
  <si>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</si>
  <si>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</si>
  <si>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</si>
  <si>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</si>
  <si>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</si>
  <si>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</si>
  <si>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</si>
  <si>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</si>
  <si>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</si>
  <si>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</si>
  <si>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</si>
  <si>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</si>
  <si>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</si>
  <si>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</si>
  <si>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</si>
  <si>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</si>
  <si>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</si>
  <si>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</si>
  <si>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</si>
  <si>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</si>
  <si>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</si>
  <si>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</si>
  <si>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</si>
  <si>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</si>
  <si>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</si>
  <si>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</si>
  <si>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</si>
  <si>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</si>
  <si>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</si>
  <si>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</si>
  <si>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</si>
  <si>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</si>
  <si>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</si>
  <si>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</si>
  <si>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</si>
  <si>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</si>
  <si>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</si>
  <si>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</si>
  <si>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</si>
  <si>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</si>
  <si>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</si>
  <si>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</si>
  <si>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</si>
  <si>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</si>
  <si>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</si>
  <si>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</si>
  <si>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</si>
  <si>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</si>
  <si>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</si>
  <si>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</si>
  <si>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</si>
  <si>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</si>
  <si>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</si>
  <si>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</si>
  <si>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</si>
  <si>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</si>
  <si>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</si>
  <si>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</si>
  <si>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</si>
  <si>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</si>
  <si>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</si>
  <si>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</si>
  <si>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</si>
  <si>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</si>
  <si>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</si>
  <si>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</si>
  <si>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</si>
  <si>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</si>
  <si>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</si>
  <si>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</si>
  <si>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</si>
  <si>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</si>
  <si>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</si>
  <si>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</si>
  <si>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</si>
  <si>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</si>
  <si>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</si>
  <si>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</si>
  <si>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</si>
  <si>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</si>
  <si>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</si>
  <si>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</si>
  <si>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</si>
  <si>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</si>
  <si>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</si>
  <si>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</si>
  <si>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</si>
  <si>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</si>
  <si>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</si>
  <si>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</si>
  <si>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</si>
  <si>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</si>
  <si>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</si>
  <si>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</si>
  <si>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</si>
  <si>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</si>
  <si>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</si>
  <si>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</si>
  <si>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</si>
  <si>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</si>
  <si>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</si>
  <si>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</si>
  <si>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</si>
  <si>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</si>
  <si>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</si>
  <si>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</si>
  <si>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</si>
  <si>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</si>
  <si>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</si>
  <si>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</si>
  <si>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</si>
  <si>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</si>
  <si>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</si>
  <si>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</si>
  <si>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</si>
  <si>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</si>
  <si>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</si>
  <si>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</si>
  <si>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</si>
  <si>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</si>
  <si>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</si>
  <si>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</si>
  <si>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</si>
  <si>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</si>
  <si>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</si>
  <si>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</si>
  <si>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</si>
  <si>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</si>
  <si>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</si>
  <si>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</si>
  <si>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</si>
  <si>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</si>
  <si>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</si>
  <si>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</si>
  <si>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</si>
  <si>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</si>
  <si>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</si>
  <si>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</si>
  <si>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</si>
  <si>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</si>
  <si>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</si>
  <si>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</si>
  <si>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</si>
  <si>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</si>
  <si>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</si>
  <si>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</si>
  <si>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</si>
  <si>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</si>
  <si>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</si>
  <si>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</si>
  <si>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</si>
  <si>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</si>
  <si>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</si>
  <si>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</si>
  <si>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</si>
  <si>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</si>
  <si>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</si>
  <si>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</si>
  <si>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</si>
  <si>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</si>
  <si>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</si>
  <si>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</si>
  <si>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</si>
  <si>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</si>
  <si>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</si>
  <si>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</si>
  <si>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</si>
  <si>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</si>
  <si>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</si>
  <si>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</si>
  <si>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</si>
  <si>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</si>
  <si>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</si>
  <si>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</si>
  <si>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</si>
  <si>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</si>
  <si>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</si>
  <si>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</si>
  <si>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</si>
  <si>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</si>
  <si>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</si>
  <si>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</si>
  <si>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</si>
  <si>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</si>
  <si>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</si>
  <si>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</si>
  <si>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</si>
  <si>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</si>
  <si>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</si>
  <si>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</si>
  <si>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</si>
  <si>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</si>
  <si>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</si>
  <si>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</si>
  <si>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</si>
  <si>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</si>
  <si>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</si>
  <si>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</si>
  <si>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</si>
  <si>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</si>
  <si>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</si>
  <si>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</si>
  <si>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</si>
  <si>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</si>
  <si>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</si>
  <si>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</si>
  <si>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</si>
  <si>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</si>
  <si>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</si>
  <si>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</si>
  <si>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</si>
  <si>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</si>
  <si>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</si>
  <si>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</si>
  <si>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</si>
  <si>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</si>
  <si>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</si>
  <si>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</si>
  <si>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</si>
  <si>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</si>
  <si>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</si>
  <si>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</si>
  <si>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</si>
  <si>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</si>
  <si>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</si>
  <si>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</si>
  <si>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</si>
  <si>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</si>
  <si>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</si>
  <si>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</si>
  <si>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</si>
  <si>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</si>
  <si>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</si>
  <si>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</si>
  <si>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</si>
  <si>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</si>
  <si>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</si>
  <si>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</si>
  <si>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</si>
  <si>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</si>
  <si>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</si>
  <si>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</si>
  <si>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</si>
  <si>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</si>
  <si>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</si>
  <si>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</si>
  <si>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</si>
  <si>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</si>
  <si>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</si>
  <si>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</si>
  <si>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</si>
  <si>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</si>
  <si>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</si>
  <si>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</si>
  <si>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</si>
  <si>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</si>
  <si>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</si>
  <si>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</si>
  <si>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</si>
  <si>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</si>
  <si>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</si>
  <si>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</si>
  <si>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</si>
  <si>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</si>
  <si>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</si>
  <si>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</si>
  <si>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</si>
  <si>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</si>
  <si>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</si>
  <si>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</si>
  <si>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</si>
  <si>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</si>
  <si>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</si>
  <si>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</si>
  <si>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</si>
  <si>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</si>
  <si>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</si>
  <si>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</si>
  <si>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</si>
  <si>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</si>
  <si>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</si>
  <si>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</si>
  <si>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</si>
  <si>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</si>
  <si>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</si>
  <si>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</si>
  <si>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</si>
  <si>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</si>
  <si>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</si>
  <si>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</si>
  <si>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</si>
  <si>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</si>
  <si>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</si>
  <si>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</si>
  <si>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</si>
  <si>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</si>
  <si>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</si>
  <si>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</si>
  <si>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</si>
  <si>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</si>
  <si>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</si>
  <si>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</si>
  <si>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</si>
  <si>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</si>
  <si>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</si>
  <si>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</si>
  <si>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</si>
  <si>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</si>
  <si>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</si>
  <si>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</si>
  <si>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</si>
  <si>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</si>
  <si>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</si>
  <si>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</si>
  <si>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</si>
  <si>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</si>
  <si>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</si>
  <si>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</si>
  <si>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</si>
  <si>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</si>
  <si>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</si>
  <si>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</si>
  <si>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</si>
  <si>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</si>
  <si>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</si>
  <si>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</si>
  <si>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</si>
  <si>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</si>
  <si>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</si>
  <si>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</si>
  <si>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</si>
  <si>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</si>
  <si>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</si>
  <si>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</si>
  <si>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</si>
  <si>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</si>
  <si>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</si>
  <si>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</si>
  <si>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</si>
  <si>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</si>
  <si>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</si>
  <si>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</si>
  <si>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</si>
  <si>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</si>
  <si>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</si>
  <si>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</si>
  <si>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</si>
  <si>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</si>
  <si>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</si>
  <si>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</si>
  <si>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</si>
  <si>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</si>
  <si>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</si>
  <si>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</si>
  <si>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</si>
  <si>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</si>
  <si>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</si>
  <si>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</si>
  <si>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</si>
  <si>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</si>
  <si>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</si>
  <si>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</si>
  <si>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</si>
  <si>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</si>
  <si>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</si>
  <si>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</si>
  <si>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</si>
  <si>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</si>
  <si>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</si>
  <si>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</si>
  <si>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</si>
  <si>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</si>
  <si>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</si>
  <si>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</si>
  <si>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</si>
  <si>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</si>
  <si>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</si>
  <si>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</si>
  <si>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</si>
  <si>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</si>
  <si>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</si>
  <si>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</si>
  <si>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</si>
  <si>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</si>
  <si>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</si>
  <si>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</si>
  <si>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</si>
  <si>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</si>
  <si>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</si>
  <si>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</si>
  <si>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</si>
  <si>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</si>
  <si>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</si>
  <si>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</si>
  <si>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</si>
  <si>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</si>
  <si>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</si>
  <si>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</si>
  <si>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</si>
  <si>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</si>
  <si>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</si>
  <si>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</si>
  <si>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</si>
  <si>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</si>
  <si>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</si>
  <si>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</si>
  <si>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</si>
  <si>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</si>
  <si>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</si>
  <si>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</si>
  <si>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</si>
  <si>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</si>
  <si>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</si>
  <si>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</si>
  <si>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</si>
  <si>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</si>
  <si>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</si>
  <si>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</si>
  <si>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</si>
  <si>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</si>
  <si>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</si>
  <si>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</si>
  <si>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</si>
  <si>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</si>
  <si>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</si>
  <si>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</si>
  <si>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</si>
  <si>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</si>
  <si>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</si>
  <si>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</si>
  <si>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</si>
  <si>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</si>
  <si>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</si>
  <si>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</si>
  <si>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</si>
  <si>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</si>
  <si>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</si>
  <si>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</si>
  <si>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</si>
  <si>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</si>
  <si>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</si>
  <si>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</si>
  <si>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</si>
  <si>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</si>
  <si>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</si>
  <si>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</si>
  <si>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</si>
  <si>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</si>
  <si>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</si>
  <si>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</si>
  <si>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</si>
  <si>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</si>
  <si>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</si>
  <si>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</si>
  <si>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</si>
  <si>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</si>
  <si>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</si>
  <si>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</si>
  <si>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PCM-20251021-00000820</t>
  </si>
  <si>
    <t xml:space="preserve">EM team need 25 min </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</si>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</sst>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288.40744953703688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7.9121368055493804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45951.355875231478</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7.7565046296513174E-2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45951.355875231478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45951.355875231478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45951.355875231478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45951.355875231478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45951.355875231478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45951.355875231478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45951.355875231478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45951.355875231478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45951.355875231478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45951.355875231478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45951.355875231478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45951.355875231478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45951.355875231478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45951.355875231478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45951.355875231478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45951.355875231478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45951.355875231478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45951.355875231478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45951.355875231478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45951.355875231478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45951.355875231478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45951.355875231478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45951.355875231478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45951.355875231478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45951.355875231478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45951.355875231478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45951.355875231478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45951.355875231478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45951.355875231478</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45951.355875231478</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45951.355875231478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45951.355875231478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45951.355875231478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45951.355875231478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45951.355875231478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45951.355875231478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45951.355875231478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45951.355875231478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45951.355875231478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45951.355875231478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45951.355875231478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45951.355875231478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45951.355875231478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45951.355875231478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45951.355875231478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45951.355875231478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45951.355875231478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45951.355875231478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45951.355875231478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45951.355875231478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45951.355875231478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45951.355875231478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45951.355875231478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45951.355875231478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45951.355875231478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45951.355875231478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45951.355875231478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45951.355875231478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45951.355875231478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45951.355875231478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45951.355875231478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45951.355875231478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45951.355875231478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45951.355875231478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45951.355875231478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45951.355875231478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45951.355875231478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45951.355875231478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45951.355875231478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45951.355875231478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45951.355875231478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45951.355875231478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45951.355875231478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45951.355875231478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45951.355875231478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45951.355875231478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45951.355875231478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45951.355875231478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45951.355875231478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45951.355875231478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45951.355875231478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45951.355875231478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45951.355875231478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45951.355875231478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45951.355875231478</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45951.355875231478</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B64CB80-3A23-43B4-9366-C336476ACBBA}"/>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144.62879212963162</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126.35603750000155</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6.8600997685134644</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4.9532638884556945E-2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5.7842824069666676E-2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45951.355875231478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R2</v>
      </c>
      <c r="C9" s="18"/>
      <c r="D9" s="18" t="s">
        <v>8625</v>
      </c>
      <c r="E9" s="116"/>
      <c r="F9" s="117"/>
      <c r="G9" s="118">
        <f ca="1">IFERROR(NOW()-F9,"-")</f>
        <v>45951.355875462963</v>
      </c>
      <c r="H9" s="117"/>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45951.355875462963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45951.355875462963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45951.355875462963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45951.355875462963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45951.355875462963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45951.355875462963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45951.355875462963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45951.355875462963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45951.355875462963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45951.355875462963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45951.355875462963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45951.355875462963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45951.355875462963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45951.355875462963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45951.355875462963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45951.355875462963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45951.355875462963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45951.355875462963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45951.355875462963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45951.355875462963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45951.355875462963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45951.355875462963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45951.355875462963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45951.355875462963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45951.355875462963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45951.355875462963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45951.355875462963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45951.355875462963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45951.355875462963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45951.355875462963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45951.355875462963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45951.355875462963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45951.355875462963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45951.355875462963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45951.355875462963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45951.355875462963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45951.355875462963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45951.355875462963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45951.355875462963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45951.355875462963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45951.355875462963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45951.355875462963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45951.355875462963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45951.355875462963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45951.355875462963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45951.355875462963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45951.355875462963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45951.355875462963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45951.355875462963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45951.355875462963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45951.355875462963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45951.355875462963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45951.355875462963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45951.355875462963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45951.355875462963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45951.355875462963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45951.355875462963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45951.355875462963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45951.355875462963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45951.355875462963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45951.355875462963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45951.355875462963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45951.355875462963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45951.355875462963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45951.355875462963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45951.355875462963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45951.355875462963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3.0597685188695323E-2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2.747268518578494E-2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45951.355875462963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45951.355875462963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45951.355875462963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45951.355875462963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45951.355875462963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45951.355875462963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45951.355875462963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45951.355875462963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45951.355875462963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45951.355875462963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45951.355875462963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45951.355875462963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45951.355875462963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45951.355875462963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45951.355875462963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45951.355875462963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45951.355875462963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45951.355875462963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45951.355875462963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45951.355875462963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45951.355875462963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45951.355875462963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45951.355875462963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45951.355875462963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45951.355875462963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45951.355875462963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45951.355875462963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45951.355875462963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45951.355875462963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45951.355875462963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45951.355875462963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45951.355875462963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45951.355875462963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45951.355875462963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45951.355875462963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45951.355875462963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45951.355875462963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45951.355875462963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45951.355875462963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45951.355875462963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45951.355875462963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45951.355875462963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45951.355875462963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45951.355875462963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45951.355875462963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45951.355875462963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45951.355875462963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45951.355875462963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45951.355875462963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45951.355875462963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45951.355875462963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45951.355875462963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45951.355875462963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45951.355875462963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45951.355875462963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45951.355875462963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45951.355875462963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45951.355875462963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45951.355875462963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45951.355875462963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45951.355875462963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45951.355875462963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45951.355875462963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45951.355875462963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45951.355875462963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45951.355875462963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45951.355875462963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45951.355875462963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45951.355875462963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45951.355875462963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45951.355875462963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45951.355875462963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45951.355875462963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45951.355875462963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45951.355875462963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45951.355875462963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45951.355875462963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45951.355875462963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45951.355875462963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45951.355875462963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45951.355875462963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45951.355875462963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45951.355875462963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45951.355875462963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45951.355875462963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45951.355875462963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45951.355875462963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45951.355875462963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45951.355875462963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45951.355875462963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45951.355875462963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45951.355875462963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45951.355875462963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45951.355875462963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45951.355875462963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45951.355875462963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45951.355875462963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45951.355875462963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45951.355875462963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45951.355875462963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45951.355875462963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45951.355875462963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45951.355875462963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45951.355875462963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45951.355875462963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45951.355875462963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45951.355875462963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45951.355875462963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45951.355875462963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45951.355875462963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45951.355875462963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45951.355875462963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45951.355875462963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45951.355875462963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45951.355875462963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45951.355875462963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45951.355875462963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45951.355875462963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45951.355875462963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45951.355875462963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45951.355875462963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45951.355875462963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45951.355875462963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45951.355875462963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45951.355875462963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45951.355875462963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45951.355875462963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45951.355875462963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45951.355875462963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45951.355875462963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45951.355875462963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45951.355875462963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45951.355875462963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45951.355875462963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45951.355875462963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45951.355875462963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45951.355875462963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45951.355875462963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45951.355875462963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45951.355875462963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45951.355875462963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45951.355875462963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45951.355875462963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45951.355875462963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45951.355875462963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45951.355875462963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45951.355875462963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45951.355875462963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45951.355875462963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45951.355875462963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45951.355875462963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45951.355875462963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45951.355875462963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45951.355875462963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45951.355875462963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45951.355875462963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45951.355875462963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45951.355875462963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45951.355875462963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45951.355875462963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45951.355875462963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45951.355875462963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45951.355875462963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45951.355875462963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45951.355875462963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45951.355875462963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45951.355875462963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45951.355875462963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45951.355875462963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45951.355875462963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45951.355875462963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45951.355875462963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45951.355875462963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45951.355875462963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45951.355875462963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45951.355875462963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45951.355875462963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45951.355875462963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45951.355875462963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45951.355875462963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45951.355875462963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45951.355875462963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45951.355875462963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45951.355875462963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45951.355875462963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45951.355875462963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45951.355875462963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45951.355875462963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45951.355875462963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45951.355875462963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45951.355875462963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45951.355875462963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45951.355875462963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45951.355875462963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45951.355875462963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45951.355875462963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45951.355875462963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45951.355875462963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45951.355875462963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45951.355875462963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45951.355875462963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45951.355875462963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45951.355875462963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45951.355875462963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45951.355875462963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45951.355875462963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45951.355875462963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45951.355875462963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45951.355875462963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45951.355875462963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45951.355875462963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45951.355875462963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45951.355875462963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45951.355875462963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45951.355875462963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45951.355875462963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45951.355875462963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45951.355875462963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45951.355875462963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45951.355875462963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45951.355875462963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45951.355875462963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45951.355875462963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45951.355875462963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45951.355875462963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45951.355875462963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45951.355875462963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45951.355875462963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45951.355875462963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45951.355875462963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45951.355875462963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45951.355875462963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45951.355875462963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45951.355875462963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45951.355875462963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45951.355875462963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45951.355875462963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45951.355875462963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45951.355875462963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45951.355875462963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45951.355875462963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45951.355875462963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45951.355875462963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45951.355875462963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45951.355875462963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45951.355875462963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45951.355875462963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45951.355875462963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45951.355875462963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45951.355875462963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45951.355875462963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45951.355875462963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45951.355875462963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45951.355875462963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45951.355875462963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45951.355875462963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45951.355875462963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45951.355875462963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45951.355875462963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45951.355875462963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45951.355875462963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45951.355875462963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45951.355875462963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45951.355875462963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45951.355875462963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45951.355875462963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45951.355875462963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45951.355875462963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45951.355875462963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45951.355875462963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45951.355875462963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45951.355875462963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45951.355875462963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45951.355875462963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45951.355875462963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45951.355875462963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45951.355875462963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45951.355875462963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45951.355875462963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45951.355875462963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45951.355875462963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45951.355875462963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45951.355875462963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45951.355875462963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45951.355875462963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45951.355875462963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45951.355875462963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45951.355875462963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45951.355875462963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45951.355875462963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45951.355875462963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45951.355875462963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45951.355875462963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45951.355875462963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45951.355875462963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45951.355875462963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45951.355875462963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45951.355875462963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45951.355875462963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45951.355875462963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45951.355875462963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45951.355875462963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45951.355875462963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45951.355875462963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45951.355875462963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45951.355875462963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45951.355875462963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45951.355875462963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45951.355875462963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45951.355875462963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45951.355875462963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45951.355875462963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45951.355875462963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45951.355875462963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45951.355875462963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45951.355875462963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45951.355875462963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45951.355875462963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45951.355875462963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45951.355875462963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45951.355875462963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45951.355875462963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45951.355875462963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45951.355875462963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45951.355875462963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45951.355875462963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45951.355875462963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45951.355875462963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45951.355875462963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45951.355875462963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45951.355875462963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45951.355875462963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45951.355875462963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45951.355875462963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45951.355875462963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45951.355875462963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45951.355875462963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45951.355875462963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45951.355875462963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45951.355875462963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45951.355875462963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45951.355875462963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45951.355875462963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45951.355875462963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45951.355875462963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45951.355875462963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45951.355875462963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45951.355875462963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45951.355875462963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45951.355875462963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45951.355875462963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45951.355875462963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45951.355875462963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45951.355875462963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45951.355875462963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45951.355875462963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45951.355875462963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45951.355875462963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45951.355875462963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45951.355875462963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45951.355875462963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45951.355875462963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45951.355875462963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45951.355875462963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45951.355875462963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45951.355875462963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45951.355875462963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45951.355875462963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45951.355875462963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45951.355875462963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45951.355875462963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45951.355875462963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45951.355875462963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45951.355875462963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45951.355875462963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45951.355875462963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45951.355875462963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45951.355875462963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45951.355875462963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45951.355875462963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45951.355875462963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45951.355875462963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45951.355875462963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45951.355875462963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45951.355875462963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45951.355875462963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45951.355875462963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45951.355875462963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45951.355875462963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45951.355875462963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45951.355875462963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45951.355875462963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45951.355875462963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45951.355875462963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45951.355875462963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45951.355875462963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45951.355875462963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45951.355875462963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45951.355875462963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45951.355875462963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45951.355875462963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45951.355875462963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45951.355875462963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45951.355875462963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45951.355875462963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45951.355875462963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45951.355875462963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45951.355875462963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45951.355875462963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45951.355875462963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45951.355875462963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45951.355875462963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45951.355875462963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45951.355875462963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45951.355875462963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45951.355875462963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45951.355875462963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45951.355875462963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45951.355875462963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45951.355875462963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45951.355875462963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45951.355875462963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45951.355875462963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45951.355875462963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45951.355875462963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45951.355875462963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45951.355875462963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45951.355875462963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45951.355875462963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45951.355875462963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45951.355875462963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45951.355875462963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45951.355875462963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45951.355875462963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45951.355875462963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45951.355875462963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45951.355875462963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45951.355875462963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45951.355875462963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45951.355875462963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45951.355875462963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45951.355875462963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45951.355875462963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45951.355875462963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45951.355875462963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45951.355875462963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45951.355875462963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45951.355875462963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45951.355875462963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45951.355875462963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45951.355875462963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45951.355875462963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45951.355875462963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45951.355875462963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45951.355875462963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45951.355875462963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45951.355875462963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45951.355875462963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45951.355875462963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45951.355875462963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45951.355875462963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45951.355875462963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45951.355875462963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45951.355875462963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45951.355875462963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45951.355875462963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45951.355875462963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45951.355875462963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45951.355875462963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45951.355875462963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45951.355875462963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45951.355875462963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45951.355875462963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45951.355875462963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45951.355875462963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45951.355875462963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45951.355875462963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45951.355875462963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45951.355875462963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45951.355875462963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45951.355875462963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45951.355875462963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45951.355875462963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45951.355875462963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45951.355875462963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45951.355875462963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45951.355875462963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45951.355875462963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45951.355875462963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45951.355875462963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45951.355875462963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45951.355875462963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45951.355875462963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45951.355875462963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45951.355875462963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45951.355875462963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45951.355875462963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45951.355875462963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45951.355875462963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45951.355875462963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45951.355875462963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45951.355875462963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45951.355875462963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45951.355875462963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45951.355875462963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45951.355875462963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45951.355875462963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45951.355875462963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45951.355875462963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45951.355875462963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45951.355875462963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45951.355875462963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45951.355875462963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45951.355875462963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45951.355875462963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45951.355875462963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45951.355875462963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45951.355875462963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45951.355875462963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45951.355875462963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45951.355875462963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45951.355875462963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45951.355875462963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45951.355875462963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45951.355875462963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45951.355875462963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45951.355875462963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45951.355875462963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45951.355875462963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45951.355875462963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45951.355875462963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45951.355875462963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45951.355875462963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45951.355875462963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45951.355875462963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45951.355875462963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45951.355875462963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45951.355875462963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45951.355875462963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45951.355875462963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45951.355875462963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45951.355875462963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45951.355875462963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45951.355875462963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45951.355875462963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45951.355875462963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45951.355875462963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45951.355875462963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45951.355875462963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45951.355875462963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45951.355875462963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45951.355875462963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45951.355875462963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45951.355875462963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45951.355875462963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45951.355875462963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45951.355875462963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45951.355875462963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45951.355875462963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45951.355875462963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45951.355875462963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45951.355875462963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45951.355875462963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45951.355875462963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45951.355875462963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45951.355875462963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45951.355875462963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45951.355875462963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45951.355875462963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45951.355875462963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45951.355875462963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45951.355875462963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45951.355875462963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45951.355875462963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45951.355875462963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45951.355875462963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45951.355875462963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45951.355875462963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45951.355875462963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45951.355875462963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45951.355875462963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45951.355875462963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45951.355875462963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45951.355875462963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45951.355875462963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45951.355875462963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45951.355875462963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45951.355875462963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45951.355875462963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45951.355875462963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45951.355875462963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45951.355875462963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45951.355875462963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45951.355875462963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45951.355875462963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45951.355875462963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45951.355875462963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45951.355875462963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45951.355875462963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45951.355875462963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45951.355875462963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45951.355875462963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45951.355875462963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45951.355875462963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45951.355875462963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45951.355875462963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45951.355875462963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45951.355875462963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45951.355875462963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45951.355875462963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45951.355875462963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45951.355875462963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45951.355875462963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45951.355875462963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45951.355875462963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45951.355875462963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45951.355875462963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45951.355875462963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45951.355875462963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45951.355875462963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45951.355875462963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45951.355875462963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45951.355875462963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45951.355875462963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45951.355875462963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45951.355875462963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45951.355875462963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45951.355875462963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45951.355875462963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45951.355875462963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45951.355875462963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45951.355875462963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45951.355875462963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45951.355875462963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45951.355875462963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45951.355875462963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45951.355875462963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45951.355875462963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45951.355875462963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45951.355875462963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45951.355875462963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45951.355875462963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45951.355875462963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45951.355875462963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45951.355875462963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45951.355875462963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45951.355875462963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45951.355875462963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45951.355875462963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45951.355875462963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45951.355875462963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45951.355875462963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45951.355875462963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45951.355875462963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45951.355875462963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45951.355875462963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45951.355875462963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45951.355875462963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45951.355875462963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45951.355875462963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45951.355875462963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45951.355875462963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45951.355875462963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45951.355875462963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45951.355875462963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45951.355875462963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45951.355875462963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45951.355875462963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45951.355875462963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45951.355875462963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45951.355875462963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45951.355875462963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45951.355875462963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45951.355875462963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45951.355875462963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45951.355875462963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45951.355875462963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45951.355875462963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45951.355875462963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45951.355875462963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45951.355875462963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45951.355875462963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45951.355875462963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45951.355875462963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45951.355875462963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45951.355875462963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45951.355875462963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45951.355875462963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45951.355875462963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45951.355875462963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45951.355875462963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45951.355875462963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45951.355875462963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45951.355875462963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45951.355875462963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45951.355875462963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45951.355875462963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45951.355875462963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45951.355875462963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45951.355875462963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45951.355875462963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45951.355875462963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45951.355875462963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45951.355875462963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45951.355875462963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45951.355875462963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45951.355875462963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45951.355875462963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45951.355875462963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45951.355875462963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45951.355875462963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45951.355875462963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45951.355875462963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45951.355875462963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45951.355875462963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45951.355875462963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45951.355875462963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45951.355875462963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45951.355875462963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45951.355875462963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45951.355875462963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45951.355875462963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45951.355875462963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45951.355875462963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45951.355875462963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45951.355875462963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45951.355875462963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45951.355875462963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45951.355875462963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45951.355875462963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45951.355875462963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45951.355875462963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45951.355875462963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45951.355875462963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45951.355875462963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45951.355875462963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45951.355875462963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45951.355875462963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45951.355875462963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45951.355875462963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45951.355875462963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45951.355875462963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45951.355875462963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45951.355875462963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45951.355875462963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45951.355875462963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45951.355875462963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45951.355875462963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45951.355875462963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45951.355875462963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45951.355875462963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45951.355875462963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45951.355875462963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45951.355875462963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45951.355875462963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45951.355875462963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45951.355875462963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45951.355875462963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45951.355875462963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45951.355875462963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45951.355875462963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45951.355875462963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45951.355875462963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45951.355875462963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45951.355875462963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45951.355875462963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45951.355875462963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45951.355875462963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45951.355875462963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45951.355875462963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45951.355875462963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45951.355875462963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45951.355875462963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45951.355875462963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45951.355875462963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45951.355875462963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45951.355875462963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45951.355875462963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45951.355875462963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45951.355875462963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45951.355875462963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45951.355875462963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45951.355875462963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45951.355875462963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45951.355875462963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45951.355875462963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45951.355875462963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45951.355875462963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45951.355875462963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45951.355875462963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45951.355875462963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45951.355875462963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45951.355875462963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45951.355875462963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45951.355875462963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45951.355875462963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45951.355875462963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45951.355875462963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45951.355875462963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45951.355875462963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45951.355875462963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45951.355875462963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45951.355875462963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45951.355875462963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45951.355875462963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45951.355875462963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45951.355875462963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45951.355875462963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45951.355875462963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45951.355875462963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45951.355875462963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45951.355875462963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45951.355875462963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45951.355875462963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45951.355875462963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45951.355875462963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45951.355875462963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45951.355875462963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45951.355875462963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45951.355875462963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45951.355875462963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45951.355875462963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45951.355875462963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45951.355875462963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45951.355875462963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45951.355875462963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45951.355875462963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45951.355875462963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45951.355875462963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45951.355875462963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45951.355875462963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45951.355875462963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45951.355875462963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45951.355875462963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45951.355875462963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45951.355875462963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45951.355875462963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45951.355875462963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45951.355875462963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45951.355875462963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45951.355875462963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45951.355875462963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45951.355875462963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45951.355875462963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45951.355875462963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45951.355875462963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45951.355875462963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45951.355875462963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45951.355875462963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45951.355875462963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45951.355875462963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45951.355875462963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45951.355875462963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45951.355875462963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45951.355875462963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45951.355875462963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45951.355875462963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45951.355875462963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45951.355875462963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45951.355875462963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45951.355875462963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45951.355875462963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45951.355875462963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45951.355875462963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45951.355875462963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45951.355875462963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45951.355875462963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45951.355875462963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45951.355875462963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45951.355875462963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45951.355875462963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45951.355875462963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45951.355875462963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45951.355875462963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45951.355875462963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45951.355875462963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45951.355875462963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45951.355875462963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45951.355875462963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45951.355875462963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45951.355875462963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45951.355875462963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45951.355875462963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45951.355875462963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45951.355875462963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45951.355875462963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45951.355875462963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45951.355875462963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45951.355875462963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45951.355875462963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45951.355875462963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45951.355875462963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45951.355875462963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45951.355875462963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45951.355875462963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45951.355875462963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45951.355875462963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45951.355875462963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45951.355875462963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45951.355875462963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45951.355875462963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45951.355875462963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45951.355875462963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45951.355875462963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45951.355875462963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45951.355875462963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45951.355875462963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45951.355875462963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45951.355875462963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45951.355875462963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45951.355875462963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45951.355875462963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45951.355875462963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45951.355875462963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45951.355875462963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45951.355875462963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45951.355875462963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45951.355875462963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45951.355875462963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45951.355875462963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45951.355875462963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45951.355875462963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45951.355875462963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45951.355875462963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45951.355875462963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45951.355875462963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45951.355875462963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45951.355875462963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45951.355875462963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45951.355875462963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45951.355875462963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45951.355875462963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45951.355875462963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45951.355875462963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45951.355875462963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45951.355875462963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45951.355875462963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45951.355875462963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45951.355875462963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45951.355875462963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45951.355875462963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45951.355875462963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45951.355875462963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45951.355875462963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45951.355875462963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45951.355875462963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45951.355875462963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45951.355875462963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45951.355875462963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45951.355875462963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45951.355875462963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45951.355875462963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45951.355875462963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45951.355875462963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45951.355875462963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45951.355875462963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45951.355875462963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45951.355875462963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45951.355875462963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45951.355875462963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45951.355875462963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45951.355875462963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45951.355875462963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45951.355875462963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45951.355875462963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45951.355875462963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45951.355875462963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45951.355875462963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45951.355875462963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45951.355875462963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45951.355875462963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45951.355875462963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45951.355875462963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45951.355875462963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45951.355875462963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45951.355875462963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45951.355875462963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45951.355875462963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45951.355875462963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45951.355875462963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45951.355875462963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45951.355875462963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45951.355875462963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45951.355875462963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45951.355875462963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45951.355875462963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45951.355875462963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45951.355875462963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45951.355875462963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45951.355875462963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45951.355875462963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45951.355875462963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45951.355875462963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45951.355875462963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45951.355875462963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45951.355875462963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45951.355875462963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45951.355875462963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45951.355875462963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45951.355875462963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45951.355875462963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45951.355875462963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45951.355875462963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45951.355875462963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45951.355875462963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45951.355875462963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45951.355875462963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45951.355875462963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45951.355875462963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45951.355875462963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45951.355875462963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45951.355875462963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45951.355875462963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45951.355875462963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45951.355875462963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45951.355875462963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45951.355875462963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45951.355875462963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45951.355875462963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45951.355875462963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45951.355875462963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45951.355875462963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45951.355875462963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45951.355875462963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45951.355875462963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45951.355875462963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45951.355875462963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45951.355875462963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45951.355875462963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45951.355875462963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45951.355875462963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45951.355875462963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45951.355875462963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45951.355875462963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45951.355875462963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45951.355875462963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45951.355875462963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45951.355875462963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45951.355875462963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45951.355875462963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45951.355875462963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45951.355875462963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45951.355875462963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45951.355875462963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45951.355875462963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45951.355875462963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45951.355875462963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45951.355875462963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45951.355875462963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45951.355875462963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45951.355875462963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45951.355875462963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45951.355875462963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45951.355875462963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45951.355875462963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45951.355875462963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45951.355875462963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45951.355875462963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45951.355875462963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45951.355875462963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45951.355875462963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45951.355875462963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45951.355875462963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45951.355875462963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45951.355875462963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45951.355875462963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45951.355875462963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45951.355875462963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45951.355875462963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45951.355875462963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45951.355875462963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45951.355875462963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45951.355875462963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45951.355875462963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45951.355875462963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45951.355875462963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45951.355875462963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45951.355875462963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45951.355875462963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45951.355875462963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45951.355875462963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45951.355875462963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45951.355875462963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45951.355875462963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45951.355875462963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45951.355875462963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45951.355875462963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45951.355875462963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45951.355875462963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45951.355875462963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45951.355875462963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45951.355875462963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45951.355875462963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45951.355875462963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45951.355875462963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45951.355875462963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45951.355875462963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45951.355875462963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45951.355875462963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45951.355875462963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45951.355875462963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45951.355875462963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45951.355875462963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45951.355875462963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45951.355875462963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45951.355875462963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45951.355875462963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45951.355875462963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45951.355875462963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45951.355875462963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45951.355875462963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45951.355875462963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45951.355875462963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45951.355875462963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45951.355875462963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45951.355875462963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45951.355875462963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45951.355875462963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45951.355875462963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45951.355875462963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45951.355875462963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45951.355875462963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45951.355875462963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45951.355875462963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45951.355875462963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45951.355875462963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45951.355875462963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45951.355875462963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45951.355875462963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45951.355875462963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45951.355875462963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45951.355875462963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45951.355875462963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45951.355875462963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45951.355875462963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45951.355875462963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45951.355875462963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45951.355875462963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45951.355875462963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247.87515763888223</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45951.355875231478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45951.355875231478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45951.355875231478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45951.355875231478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45951.355875231478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45951.355875231478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45951.355875231478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45951.355875231478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45951.355875231478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45951.355875231478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45951.355875231478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45951.355875231478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45951.355875231478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45951.355875231478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45951.355875231478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45951.355875231478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45951.355875231478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45951.355875231478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45951.355875231478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45951.355875231478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45951.355875231478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45951.355875231478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45951.355875231478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45951.355875231478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45951.355875231478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45951.355875231478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45951.355875231478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45951.355875231478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45951.355875231478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45951.355875231478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45951.355875231478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45951.355875231478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45951.355875231478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45951.355875231478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45951.355875231478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45951.355875231478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45951.355875231478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45951.355875231478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45951.355875231478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45951.355875231478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45951.355875231478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45951.355875231478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45951.355875231478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45951.355875231478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45951.355875231478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45951.355875231478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45951.355875231478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45951.355875231478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45951.355875231478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45951.355875231478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45951.355875231478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45951.355875231478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45951.355875231478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45951.355875231478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45951.355875231478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45951.355875231478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45951.355875231478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45951.355875231478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45951.355875231478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45951.355875231478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45951.355875231478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45951.355875231478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45951.355875231478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45951.355875231478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45951.355875231478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45951.355875231478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45951.355875231478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45951.355875231478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45951.355875231478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45951.355875231478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45951.355875231478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45951.355875231478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45951.355875231478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45951.355875231478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45951.355875231478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45951.355875231478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45951.355875231478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45951.355875231478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45951.355875231478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45951.355875231478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45951.355875231478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45951.355875231478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45951.355875231478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45951.355875231478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45951.355875231478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45951.355875231478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45951.355875231478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45951.355875231478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45951.355875231478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45951.355875231478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45951.355875231478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45951.355875231478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45951.355875231478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45951.355875231478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45951.355875231478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45951.355875231478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45951.355875231478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45951.355875231478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45951.355875231478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45951.355875231478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45951.355875231478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45951.355875231478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45951.355875231478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45951.355875231478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45951.355875231478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45951.355875231478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45951.355875231478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45951.355875231478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45951.355875231478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45951.355875231478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45951.355875231478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45951.355875231478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45951.355875231478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45951.355875231478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45951.355875231478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45951.355875231478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45951.355875231478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45951.355875231478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45951.355875231478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45951.355875231478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45951.355875231478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45951.355875231478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45951.355875231478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45951.355875231478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45951.355875231478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45951.355875231478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45951.355875231478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45951.355875231478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45951.355875231478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45951.355875231478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45951.355875231478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45951.355875231478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45951.355875231478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45951.355875231478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45951.355875231478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45951.355875231478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45951.355875231478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45951.355875231478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45951.355875231478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45951.355875231478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45951.355875231478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45951.355875231478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45951.355875231478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45951.355875231478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45951.355875231478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45951.355875231478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45951.355875231478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45951.355875231478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45951.355875231478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45951.355875231478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45951.355875231478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45951.355875231478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45951.355875231478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45951.355875231478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45951.355875231478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45951.355875231478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45951.355875231478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45951.355875231478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45951.355875231478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45951.355875231478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45951.355875231478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45951.355875231478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45951.355875231478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45951.355875231478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45951.355875231478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45951.355875231478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45951.355875231478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45951.355875231478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45951.355875231478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45951.355875231478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45951.355875231478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45951.355875231478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45951.355875231478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45951.355875231478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45951.355875231478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45951.355875231478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45951.355875231478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45951.355875231478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45951.355875231478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45951.355875231478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45951.355875231478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45951.355875231478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45951.355875231478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45951.355875231478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45951.355875231478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45951.355875231478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45951.355875231478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45951.355875231478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45951.355875231478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45951.355875231478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45951.355875231478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45951.355875231478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45951.355875231478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45951.355875231478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45951.355875231478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45951.355875231478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45951.355875231478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45951.355875231478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45951.355875231478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45951.355875231478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45951.355875231478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45951.355875231478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45951.355875231478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45951.355875231478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45951.355875231478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45951.355875231478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45951.355875231478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45951.355875231478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45951.355875231478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45951.355875231478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45951.355875231478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45951.355875231478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45951.355875231478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45951.355875231478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45951.355875231478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45951.355875231478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45951.355875231478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45951.355875231478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45951.355875231478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45951.355875231478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45951.355875231478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45951.355875231478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45951.355875231478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45951.355875231478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45951.355875231478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45951.355875231478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45951.355875231478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45951.355875231478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45951.355875231478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45951.355875231478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45951.355875231478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45951.355875231478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45951.355875231478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45951.355875231478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45951.355875231478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45951.355875231478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45951.355875231478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45951.355875231478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45951.355875231478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45951.355875231478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45951.355875231478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45951.355875231478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45951.355875231478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45951.355875231478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45951.355875231478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45951.355875231478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45951.355875231478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45951.355875231478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45951.355875231478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45951.355875231478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45951.355875231478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45951.355875231478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45951.355875231478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45951.355875231478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45951.355875231478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45951.355875231478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45951.355875231478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45951.355875231478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45951.355875231478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45951.355875231478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45951.355875231478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45951.355875231478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45951.355875231478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45951.355875231478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45951.355875231478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45951.355875231478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45951.355875231478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45951.355875231478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45951.355875231478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45951.355875231478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45951.355875231478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45951.355875231478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45951.355875231478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45951.355875231478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45951.355875231478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45951.355875231478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45951.355875231478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45951.355875231478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45951.355875231478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45951.355875231478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45951.355875231478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45951.355875231478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45951.355875231478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45951.355875231478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45951.355875231478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45951.355875231478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45951.355875231478</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45951.355875231478</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59.52381504629011</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25.166997916661785</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6.5843011574033881</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2.6947641203660169</v>
      </c>
      <c r="H5" s="160">
        <v>45948.661111111112</v>
      </c>
      <c r="I5" s="159" t="str">
        <f>IFERROR(VLOOKUP(D5,DB!A:F,6,0),"")</f>
        <v>SCECO</v>
      </c>
      <c r="J5" s="159" t="str">
        <f>IFERROR(VLOOKUP(D5,DB!A:G,7,0),"")</f>
        <v>Dead</v>
      </c>
      <c r="K5" s="159" t="s">
        <v>39109</v>
      </c>
      <c r="L5" s="159" t="str">
        <f>IFERROR(VLOOKUP(D5,DB!A:I,9,0),"")</f>
        <v>Latis</v>
      </c>
    </row>
    <row r="6" spans="1:13" ht="15">
      <c r="A6" s="159" t="s">
        <v>39110</v>
      </c>
      <c r="B6" s="159" t="str">
        <f>IFERROR(VLOOKUP(D6,DB!A:K,11,0),"")</f>
        <v>R5</v>
      </c>
      <c r="C6" s="159">
        <v>1</v>
      </c>
      <c r="D6" s="159" t="s">
        <v>35177</v>
      </c>
      <c r="E6" s="159" t="s">
        <v>38998</v>
      </c>
      <c r="F6" s="160">
        <v>45951.337430555555</v>
      </c>
      <c r="G6" s="161">
        <f ca="1">IFERROR(NOW()-F6,"")</f>
        <v>1.8444675923092291E-2</v>
      </c>
      <c r="H6" s="160">
        <v>45951.326562499999</v>
      </c>
      <c r="I6" s="159" t="str">
        <f>IFERROR(VLOOKUP(D6,DB!A:F,6,0),"")</f>
        <v>Generator-SG</v>
      </c>
      <c r="J6" s="159" t="str">
        <f>IFERROR(VLOOKUP(D6,DB!A:G,7,0),"")</f>
        <v>Dead</v>
      </c>
      <c r="K6" s="159" t="s">
        <v>39111</v>
      </c>
      <c r="L6" s="159" t="str">
        <f>IFERROR(VLOOKUP(D6,DB!A:I,9,0),"")</f>
        <v>Latis</v>
      </c>
    </row>
    <row r="7" spans="1:13" ht="15">
      <c r="A7" s="159"/>
      <c r="B7" s="159" t="str">
        <f>IFERROR(VLOOKUP(D7,DB!A:K,11,0),"")</f>
        <v/>
      </c>
      <c r="C7" s="159"/>
      <c r="D7" s="159"/>
      <c r="E7" s="159"/>
      <c r="F7" s="160"/>
      <c r="G7" s="161">
        <f ca="1">IFERROR(NOW()-F7,"")</f>
        <v>45951.355875231478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45951.355875231478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45951.355875231478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45951.355875231478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45951.355875231478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45951.355875231478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45951.355875231478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45951.355875231478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45951.355875231478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45951.355875231478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45951.355875231478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45951.355875231478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45951.355875231478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45951.355875231478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45951.355875231478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45951.355875231478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45951.355875231478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45951.355875231478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45951.355875231478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45951.355875231478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45951.355875231478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45951.355875231478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45951.355875231478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45951.355875231478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45951.355875231478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45951.355875231478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45951.355875231478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45951.355875231478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45951.355875231478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45951.355875231478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45951.355875231478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45951.355875231478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45951.355875231478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45951.355875231478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45951.355875231478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45951.355875231478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45951.355875231478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45951.355875231478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45951.355875231478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45951.355875231478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45951.355875231478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45951.355875231478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45951.355875231478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45951.355875231478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45951.355875231478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45951.355875231478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45951.355875231478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45951.355875231478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45951.355875231478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45951.355875231478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45951.355875231478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45951.355875231478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45951.355875231478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45951.355875231478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45951.355875231478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45951.355875231478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45951.355875231478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45951.355875231478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45951.355875231478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45951.355875231478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45951.355875231478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45951.355875231478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45951.355875231478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45951.355875231478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45951.355875231478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45951.355875231478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45951.355875231478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45951.355875231478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45951.355875231478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45951.355875231478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45951.355875231478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45951.355875231478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45951.355875231478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45951.355875231478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45951.355875231478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45951.355875231478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45951.355875231478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45951.355875231478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45951.355875231478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45951.355875231478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45951.355875231478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45951.355875231478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45951.355875231478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45951.355875231478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45951.355875231478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45951.355875231478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45951.355875231478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45951.355875231478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45951.355875231478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45951.355875231478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45951.355875231478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45951.355875231478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45951.355875231478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45951.355875231478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45951.355875231478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45951.355875231478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45951.355875231478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45951.355875231478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45951.355875231478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45951.355875231478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45951.355875231478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45951.355875231478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45951.355875231478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45951.355875231478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45951.355875231478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45951.355875231478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45951.355875231478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45951.355875231478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45951.355875231478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45951.355875231478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45951.355875231478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45951.355875231478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45951.355875231478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45951.355875231478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45951.355875231478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45951.355875231478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45951.355875231478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45951.355875231478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45951.355875231478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45951.355875231478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45951.355875231478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45951.355875231478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45951.355875231478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45951.355875231478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45951.355875231478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45951.355875231478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45951.355875231478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45951.355875231478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45951.355875231478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45951.355875231478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45951.355875231478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45951.355875231478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45951.355875231478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45951.355875231478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45951.355875231478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45951.355875231478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45951.355875231478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45951.355875231478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45951.355875231478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45951.355875231478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45951.355875231478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45951.355875231478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45951.355875231478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45951.355875231478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45951.355875231478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45951.355875231478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45951.355875231478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45951.355875231478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45951.355875231478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45951.355875231478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45951.355875231478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45951.355875231478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45951.355875231478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45951.355875231478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45951.355875231478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45951.355875231478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45951.355875231478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45951.355875231478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45951.355875231478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45951.355875231478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45951.355875231478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45951.355875231478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45951.355875231478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45951.355875231478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45951.355875231478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45951.355875231478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45951.355875231478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45951.355875231478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45951.355875231478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45951.355875231478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45951.355875231478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45951.355875231478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45951.355875231478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45951.355875231478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45951.355875231478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45951.355875231478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45951.355875231478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45951.355875231478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45951.355875231478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45951.355875231478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45951.355875231478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45951.355875231478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45951.355875231478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45951.355875231478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45951.355875231478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45951.355875231478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45951.355875231478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45951.355875231478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45951.355875231478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45951.355875231478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45951.355875231478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45951.355875231478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45951.355875231478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45951.355875231478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45951.355875231478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45951.355875231478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45951.355875231478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45951.355875231478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45951.355875231478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45951.355875231478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45951.355875231478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45951.355875231478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45951.355875231478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45951.355875231478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45951.355875231478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45951.355875231478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45951.355875231478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45951.355875231478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45951.355875231478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45951.355875231478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45951.355875231478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45951.355875231478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45951.355875231478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45951.355875231478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45951.355875231478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45951.355875231478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45951.355875231478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45951.355875231478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45951.355875231478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45951.355875231478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45951.355875231478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45951.355875231478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45951.355875231478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45951.355875231478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45951.355875231478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45951.355875231478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45951.355875231478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45951.355875231478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45951.355875231478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45951.355875231478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45951.355875231478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45951.355875231478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45951.355875231478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45951.355875231478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45951.355875231478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45951.355875231478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45951.355875231478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45951.355875231478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45951.355875231478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45951.355875231478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45951.355875231478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45951.355875231478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45951.355875231478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45951.355875231478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45951.355875231478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45951.355875231478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45951.355875231478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45951.355875231478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45951.355875231478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45951.355875231478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45951.355875231478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45951.355875231478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45951.355875231478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45951.355875231478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45951.355875231478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45951.355875231478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45951.355875231478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45951.355875231478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45951.355875231478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45951.355875231478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45951.355875231478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45951.355875231478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45951.355875231478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45951.355875231478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45951.355875231478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45951.355875231478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45951.355875231478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45951.355875231478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45951.355875231478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45951.355875231478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45951.355875231478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45951.355875231478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45951.355875231478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45951.355875231478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45951.355875231478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45951.355875231478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45951.355875231478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45951.355875231478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45951.355875231478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45951.355875231478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45951.355875231478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45951.355875231478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45951.355875231478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45951.355875231478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45951.355875231478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45951.355875231478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45951.355875231478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45951.355875231478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45951.355875231478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45951.355875231478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45951.355875231478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45951.355875231478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45951.355875231478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45951.355875231478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45951.355875231478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45951.355875231478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45951.355875231478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45951.355875231478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45951.355875231478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45951.355875231478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45951.355875231478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45951.355875231478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45951.355875231478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45951.355875231478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45951.355875231478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45951.355875231478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45951.355875231478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45951.355875231478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45951.355875231478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45951.355875231478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45951.355875231478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45951.355875231478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45951.355875231478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45951.355875231478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45951.355875231478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45951.355875231478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45951.355875231478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45951.355875231478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45951.355875231478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45951.355875231478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45951.355875231478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45951.355875231478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45951.355875231478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45951.355875231478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45951.355875231478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45951.355875231478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45951.355875231478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45951.355875231478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45951.355875231478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45951.355875231478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45951.355875231478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45951.355875231478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45951.355875231478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45951.355875231478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45951.355875231478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45951.355875231478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45951.355875231478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45951.355875231478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45951.355875231478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45951.355875231478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45951.355875231478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45951.355875231478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45951.355875231478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45951.355875231478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45951.355875231478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45951.355875231478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45951.355875231478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45951.355875231478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45951.355875231478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45951.355875231478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45951.355875231478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45951.355875231478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45951.355875231478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45951.355875231478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45951.355875231478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45951.355875231478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45951.355875231478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45951.355875231478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45951.355875231478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45951.355875231478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45951.355875231478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45951.355875231478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45951.355875231478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45951.355875231478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45951.355875231478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45951.355875231478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45951.355875231478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45951.355875231478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45951.355875231478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45951.355875231478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45951.355875231478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45951.355875231478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45951.355875231478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45951.355875231478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45951.355875231478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45951.355875231478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45951.355875231478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45951.355875231478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45951.355875231478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45951.355875231478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45951.355875231478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45951.355875231478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45951.355875231478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45951.355875231478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45951.355875231478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45951.355875231478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45951.355875231478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45951.355875231478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45951.355875231478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45951.355875231478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45951.355875231478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45951.355875231478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45951.355875231478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45951.355875231478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45951.355875231478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45951.355875231478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45951.355875231478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45951.355875231478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45951.355875231478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45951.355875231478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45951.355875231478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45951.355875231478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45951.355875231478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45951.355875231478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45951.355875231478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45951.355875231478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45951.355875231478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45951.355875231478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45951.355875231478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45951.355875231478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45951.355875231478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45951.355875231478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45951.355875231478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45951.355875231478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45951.355875231478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45951.355875231478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45951.355875231478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45951.355875231478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45951.355875231478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45951.355875231478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45951.355875231478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45951.355875231478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45951.355875231478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45951.355875231478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45951.355875231478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45951.355875231478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45951.355875231478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45951.355875231478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45951.355875231478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45951.355875231478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45951.355875231478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45951.355875231478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45951.355875231478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45951.355875231478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45951.355875231478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45951.355875231478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45951.355875231478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45951.355875231478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45951.355875231478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45951.355875231478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45951.355875231478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45951.355875231478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45951.355875231478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45951.355875231478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45951.355875231478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45951.355875231478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45951.355875231478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45951.355875231478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45951.355875231478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45951.355875231478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45951.355875231478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45951.355875231478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45951.355875231478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45951.355875231478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45951.355875231478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45951.355875231478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45951.355875231478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45951.355875231478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45951.355875231478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45951.355875231478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45951.355875231478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45951.355875231478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45951.355875231478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45951.355875231478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45951.355875231478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45951.355875231478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45951.355875231478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45951.355875231478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45951.355875231478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45951.355875231478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45951.355875231478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45951.355875231478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45951.355875231478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45951.355875231478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45951.355875231478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45951.355875231478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45951.355875231478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45951.355875231478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45951.355875231478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45951.355875231478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45951.355875231478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45951.355875231478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45951.355875231478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45951.355875231478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45951.355875231478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45951.355875231478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45951.355875231478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45951.355875231478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45951.355875231478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45951.355875231478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45951.355875231478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45951.355875231478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45951.355875231478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45951.355875231478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45951.355875231478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45951.355875231478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45951.355875231478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45951.355875231478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45951.355875231478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45951.355875231478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45951.355875231478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45951.355875231478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45951.355875231478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45951.355875231478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45951.355875231478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45951.355875231478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45951.355875231478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45951.355875231478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45951.355875231478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45951.355875231478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45951.355875231478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45951.355875231478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45951.355875231478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45951.355875231478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45951.355875231478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45951.355875231478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45951.355875231478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45951.355875231478</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5</v>
      </c>
      <c r="D2" s="105" t="s">
        <v>37386</v>
      </c>
      <c r="E2" s="108" t="s">
        <v>39083</v>
      </c>
      <c r="F2" s="109">
        <v>45951.278587962966</v>
      </c>
      <c r="G2" s="78">
        <f ca="1">IFERROR(NOW()-F2,"-")</f>
        <v>7.7287268512009177E-2</v>
      </c>
      <c r="H2" s="109">
        <v>45951.278553240743</v>
      </c>
      <c r="I2" s="105" t="str">
        <f>IFERROR(VLOOKUP(D2,DB!A:F,6,0),"")</f>
        <v>SCECO+STB</v>
      </c>
      <c r="J2" s="104" t="str">
        <f>IFERROR(VLOOKUP(D2,DB!A:G,7,0),"")</f>
        <v>Vandalized</v>
      </c>
      <c r="K2" s="110" t="s">
        <v>39113</v>
      </c>
      <c r="L2" s="111" t="str">
        <f>IFERROR(VLOOKUP(D2,DB!A:I,9,0),"")</f>
        <v>Latis</v>
      </c>
    </row>
    <row r="3" spans="1:16383" ht="31.5" customHeight="1">
      <c r="A3" s="106" t="s">
        <v>39114</v>
      </c>
      <c r="B3" s="105" t="str">
        <f>IFERROR(VLOOKUP(D3,DB!A:K,11,0),"")</f>
        <v>R6</v>
      </c>
      <c r="C3" s="107">
        <v>1</v>
      </c>
      <c r="D3" s="105" t="s">
        <v>35773</v>
      </c>
      <c r="E3" s="108" t="s">
        <v>38998</v>
      </c>
      <c r="F3" s="109"/>
      <c r="G3" s="78">
        <f ca="1">IFERROR(NOW()-F3,"-")</f>
        <v>45951.355875231478</v>
      </c>
      <c r="H3" s="109">
        <v>45951.278553240743</v>
      </c>
      <c r="I3" s="105" t="str">
        <f>IFERROR(VLOOKUP(D3,DB!A:F,6,0),"")</f>
        <v>SCECO</v>
      </c>
      <c r="J3" s="104" t="str">
        <f>IFERROR(VLOOKUP(D3,DB!A:G,7,0),"")</f>
        <v>Vandalized</v>
      </c>
      <c r="K3" s="110" t="s">
        <v>39115</v>
      </c>
      <c r="L3" s="111" t="str">
        <f>IFERROR(VLOOKUP(D3,DB!A:I,9,0),"")</f>
        <v>Latis</v>
      </c>
    </row>
    <row r="4" spans="1:16383" ht="31.5" customHeight="1">
      <c r="A4" s="106"/>
      <c r="B4" s="105" t="str">
        <f>IFERROR(VLOOKUP(D4,DB!A:K,11,0),"")</f>
        <v/>
      </c>
      <c r="C4" s="107"/>
      <c r="D4" s="105"/>
      <c r="E4" s="108"/>
      <c r="F4" s="109"/>
      <c r="G4" s="78">
        <f ca="1">IFERROR(NOW()-F4,"-")</f>
        <v>45951.355875231478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45951.355875231478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45951.355875231478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45951.355875231478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45951.355875231478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45951.355875231478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45951.355875231478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45951.355875231478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45951.355875231478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45951.355875231478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45951.355875231478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45951.355875231478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45951.355875231478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45951.355875231478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45951.355875231478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45951.355875231478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45951.355875231478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45951.355875231478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45951.355875231478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45951.355875231478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45951.355875231478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45951.355875231478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45951.355875231478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45951.355875231478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45951.355875231478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45951.355875231478</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