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20" documentId="13_ncr:1_{F6CB121F-512D-4AA6-A0C1-0FB36C537598}" xr6:coauthVersionLast="47" xr6:coauthVersionMax="47" xr10:uidLastSave="{4534E755-D687-4EF3-93AA-79C96B2729B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5" l="1"/>
  <c r="G3"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8" i="1"/>
  <c r="G8" i="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B7" i="5"/>
  <c r="L4" i="5"/>
  <c r="L5" i="5"/>
  <c r="L6" i="5"/>
  <c r="J4" i="5"/>
  <c r="J5" i="5"/>
  <c r="J6" i="5"/>
  <c r="I4" i="5"/>
  <c r="I5" i="5"/>
  <c r="I6" i="5"/>
  <c r="B4" i="5"/>
  <c r="B5" i="5"/>
  <c r="B6"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<sst xmlns="http://schemas.openxmlformats.org/spreadsheetml/2006/main" count="178583" uniqueCount="39074">
  <si>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</si>
  <si>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</si>
  <si>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</si>
  <si>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</si>
  <si>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</si>
  <si>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</si>
  <si>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</si>
  <si>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</si>
  <si>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</si>
  <si>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</si>
  <si>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</si>
  <si>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</si>
  <si>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</si>
  <si>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</si>
  <si>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</si>
  <si>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</si>
  <si>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</si>
  <si>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</si>
  <si>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</si>
  <si>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</si>
  <si>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</si>
  <si>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</si>
  <si>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</si>
  <si>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</si>
  <si>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</si>
  <si>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</si>
  <si>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</si>
  <si>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</si>
  <si>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</si>
  <si>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</si>
  <si>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</si>
  <si>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</si>
  <si>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</si>
  <si>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</si>
  <si>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</si>
  <si>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</si>
  <si>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</si>
  <si>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</si>
  <si>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</si>
  <si>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</si>
  <si>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</si>
  <si>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</si>
  <si>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</si>
  <si>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</si>
  <si>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</si>
  <si>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</si>
  <si>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</si>
  <si>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</si>
  <si>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</si>
  <si>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</si>
  <si>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</si>
  <si>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</si>
  <si>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</si>
  <si>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</si>
  <si>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</si>
  <si>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</si>
  <si>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</si>
  <si>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</si>
  <si>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</si>
  <si>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</si>
  <si>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</si>
  <si>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</si>
  <si>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</si>
  <si>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</si>
  <si>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</si>
  <si>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</si>
  <si>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</si>
  <si>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</si>
  <si>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</si>
  <si>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</si>
  <si>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</si>
  <si>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</si>
  <si>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</si>
  <si>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</si>
  <si>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</si>
  <si>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</si>
  <si>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</si>
  <si>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</si>
  <si>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</si>
  <si>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</si>
  <si>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</si>
  <si>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</si>
  <si>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</si>
  <si>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</si>
  <si>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</si>
  <si>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</si>
  <si>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</si>
  <si>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</si>
  <si>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</si>
  <si>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</si>
  <si>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</si>
  <si>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</si>
  <si>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</si>
  <si>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</si>
  <si>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</si>
  <si>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</si>
  <si>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</si>
  <si>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</si>
  <si>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</si>
  <si>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</si>
  <si>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</si>
  <si>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</si>
  <si>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</si>
  <si>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</si>
  <si>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</si>
  <si>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</si>
  <si>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</si>
  <si>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</si>
  <si>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</si>
  <si>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</si>
  <si>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</si>
  <si>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</si>
  <si>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</si>
  <si>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</si>
  <si>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</si>
  <si>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</si>
  <si>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</si>
  <si>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</si>
  <si>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</si>
  <si>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</si>
  <si>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</si>
  <si>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</si>
  <si>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</si>
  <si>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</si>
  <si>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</si>
  <si>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</si>
  <si>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</si>
  <si>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</si>
  <si>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</si>
  <si>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</si>
  <si>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</si>
  <si>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</si>
  <si>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</si>
  <si>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</si>
  <si>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</si>
  <si>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</si>
  <si>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</si>
  <si>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</si>
  <si>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</si>
  <si>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</si>
  <si>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</si>
  <si>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</si>
  <si>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</si>
  <si>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</si>
  <si>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</si>
  <si>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</si>
  <si>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</si>
  <si>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</si>
  <si>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</si>
  <si>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</si>
  <si>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</si>
  <si>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</si>
  <si>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</si>
  <si>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</si>
  <si>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</si>
  <si>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</si>
  <si>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</si>
  <si>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</si>
  <si>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</si>
  <si>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</si>
  <si>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</si>
  <si>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</si>
  <si>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</si>
  <si>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</si>
  <si>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</si>
  <si>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</si>
  <si>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</si>
  <si>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</si>
  <si>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</si>
  <si>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</si>
  <si>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</si>
  <si>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</si>
  <si>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</si>
  <si>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</si>
  <si>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</si>
  <si>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</si>
  <si>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</si>
  <si>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</si>
  <si>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</si>
  <si>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</si>
  <si>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</si>
  <si>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</si>
  <si>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</si>
  <si>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</si>
  <si>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</si>
  <si>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</si>
  <si>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</si>
  <si>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</si>
  <si>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</si>
  <si>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</si>
  <si>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</si>
  <si>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</si>
  <si>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</si>
  <si>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</si>
  <si>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</si>
  <si>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</si>
  <si>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</si>
  <si>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</si>
  <si>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</si>
  <si>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</si>
  <si>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</si>
  <si>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</si>
  <si>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</si>
  <si>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</si>
  <si>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</si>
  <si>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</si>
  <si>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</si>
  <si>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</si>
  <si>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</si>
  <si>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</si>
  <si>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</si>
  <si>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</si>
  <si>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</si>
  <si>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</si>
  <si>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</si>
  <si>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</si>
  <si>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</si>
  <si>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</si>
  <si>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</si>
  <si>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</si>
  <si>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</si>
  <si>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</si>
  <si>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</si>
  <si>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</si>
  <si>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</si>
  <si>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</si>
  <si>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</si>
  <si>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</si>
  <si>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</si>
  <si>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</si>
  <si>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</si>
  <si>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</si>
  <si>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</si>
  <si>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</si>
  <si>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</si>
  <si>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</si>
  <si>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</si>
  <si>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</si>
  <si>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</si>
  <si>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</si>
  <si>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</si>
  <si>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</si>
  <si>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</si>
  <si>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</si>
  <si>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</si>
  <si>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</si>
  <si>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</si>
  <si>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</si>
  <si>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</si>
  <si>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</si>
  <si>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</si>
  <si>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</si>
  <si>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</si>
  <si>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</si>
  <si>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</si>
  <si>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</si>
  <si>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</si>
  <si>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</si>
  <si>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</si>
  <si>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</si>
  <si>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</si>
  <si>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</si>
  <si>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</si>
  <si>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</si>
  <si>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</si>
  <si>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</si>
  <si>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</si>
  <si>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</si>
  <si>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</si>
  <si>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</si>
  <si>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</si>
  <si>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</si>
  <si>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</si>
  <si>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</si>
  <si>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</si>
  <si>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</si>
  <si>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</si>
  <si>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</si>
  <si>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</si>
  <si>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</si>
  <si>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</si>
  <si>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</si>
  <si>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</si>
  <si>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</si>
  <si>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</si>
  <si>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</si>
  <si>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</si>
  <si>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</si>
  <si>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</si>
  <si>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</si>
  <si>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</si>
  <si>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</si>
  <si>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</si>
  <si>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</si>
  <si>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</si>
  <si>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</si>
  <si>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</si>
  <si>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</si>
  <si>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</si>
  <si>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</si>
  <si>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</si>
  <si>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</si>
  <si>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</si>
  <si>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</si>
  <si>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</si>
  <si>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</si>
  <si>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</si>
  <si>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</si>
  <si>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</si>
  <si>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</si>
  <si>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</si>
  <si>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</si>
  <si>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</si>
  <si>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</si>
  <si>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</si>
  <si>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</si>
  <si>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</si>
  <si>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</si>
  <si>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</si>
  <si>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</si>
  <si>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</si>
  <si>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</si>
  <si>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</si>
  <si>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</si>
  <si>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</si>
  <si>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</si>
  <si>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</si>
  <si>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</si>
  <si>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</si>
  <si>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</si>
  <si>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</si>
  <si>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</si>
  <si>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</si>
  <si>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</si>
  <si>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</si>
  <si>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</si>
  <si>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</si>
  <si>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</si>
  <si>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</si>
  <si>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</si>
  <si>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</si>
  <si>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</si>
  <si>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</si>
  <si>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</si>
  <si>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</si>
  <si>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</si>
  <si>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</si>
  <si>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</si>
  <si>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</si>
  <si>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</si>
  <si>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</si>
  <si>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</si>
  <si>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</si>
  <si>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</si>
  <si>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</si>
  <si>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</si>
  <si>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</si>
  <si>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</si>
  <si>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</si>
  <si>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</si>
  <si>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</si>
  <si>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</si>
  <si>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</si>
  <si>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</si>
  <si>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</si>
  <si>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</si>
  <si>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</si>
  <si>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</si>
  <si>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</si>
  <si>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</si>
  <si>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</si>
  <si>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</si>
  <si>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</si>
  <si>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</si>
  <si>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</si>
  <si>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</si>
  <si>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</si>
  <si>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</si>
  <si>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</si>
  <si>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</si>
  <si>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</si>
  <si>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</si>
  <si>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</si>
  <si>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</si>
  <si>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</si>
  <si>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</si>
  <si>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</si>
  <si>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</si>
  <si>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</si>
  <si>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</si>
  <si>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</si>
  <si>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</si>
  <si>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</si>
  <si>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</si>
  <si>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</si>
  <si>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</si>
  <si>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</si>
  <si>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</si>
  <si>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</si>
  <si>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</si>
  <si>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</si>
  <si>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</si>
  <si>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</si>
  <si>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</si>
  <si>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</si>
  <si>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</si>
  <si>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</si>
  <si>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</si>
  <si>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</si>
  <si>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</si>
  <si>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</si>
  <si>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</si>
  <si>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</si>
  <si>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</si>
  <si>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</si>
  <si>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</si>
  <si>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</si>
  <si>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</si>
  <si>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</si>
  <si>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</si>
  <si>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</si>
  <si>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</si>
  <si>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</si>
  <si>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</si>
  <si>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</si>
  <si>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</si>
  <si>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</si>
  <si>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</si>
  <si>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</si>
  <si>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</si>
  <si>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</si>
  <si>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</si>
  <si>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</si>
  <si>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</si>
  <si>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</si>
  <si>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</si>
  <si>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</si>
  <si>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</si>
  <si>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</si>
  <si>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</si>
  <si>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</si>
  <si>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</si>
  <si>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</si>
  <si>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</si>
  <si>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</si>
  <si>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</si>
  <si>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</si>
  <si>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</si>
  <si>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</si>
  <si>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</si>
  <si>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</si>
  <si>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</si>
  <si>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</si>
  <si>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</si>
  <si>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</si>
  <si>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</si>
  <si>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</si>
  <si>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</si>
  <si>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</si>
  <si>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</si>
  <si>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</si>
  <si>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</si>
  <si>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</si>
  <si>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</si>
  <si>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</si>
  <si>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</si>
  <si>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</si>
  <si>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</si>
  <si>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</si>
  <si>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</si>
  <si>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</si>
  <si>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</si>
  <si>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</si>
  <si>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</si>
  <si>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</si>
  <si>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</si>
  <si>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</si>
  <si>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</si>
  <si>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</si>
  <si>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</si>
  <si>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</si>
  <si>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</si>
  <si>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</si>
  <si>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</si>
  <si>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</si>
  <si>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</si>
  <si>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</si>
  <si>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</si>
  <si>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</si>
  <si>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</si>
  <si>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</si>
  <si>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</si>
  <si>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</si>
  <si>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</si>
  <si>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</si>
  <si>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</si>
  <si>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</si>
  <si>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</si>
  <si>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</si>
  <si>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</si>
  <si>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</si>
  <si>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</si>
  <si>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</si>
  <si>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</si>
  <si>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</si>
  <si>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</si>
  <si>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</si>
  <si>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</si>
  <si>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</si>
  <si>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</si>
  <si>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</si>
  <si>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</si>
  <si>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</si>
  <si>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</si>
  <si>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</si>
  <si>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</si>
  <si>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</si>
  <si>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</si>
  <si>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</si>
  <si>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</si>
  <si>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</si>
  <si>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</si>
  <si>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</si>
  <si>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</si>
  <si>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</si>
  <si>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</si>
  <si>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</si>
  <si>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</si>
  <si>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</si>
  <si>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</si>
  <si>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</si>
  <si>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</si>
  <si>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</si>
  <si>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</si>
  <si>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</si>
  <si>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</si>
  <si>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</si>
  <si>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</si>
  <si>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</si>
  <si>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</si>
  <si>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</si>
  <si>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</si>
  <si>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</si>
  <si>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</si>
  <si>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</si>
  <si>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</si>
  <si>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</si>
  <si>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</si>
  <si>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</si>
  <si>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</si>
  <si>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</si>
  <si>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</si>
  <si>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</si>
  <si>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</si>
  <si>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</si>
  <si>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</si>
  <si>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</si>
  <si>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</si>
  <si>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</si>
  <si>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</si>
  <si>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</si>
  <si>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</si>
  <si>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</si>
  <si>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</si>
  <si>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</si>
  <si>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</si>
  <si>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</si>
  <si>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</si>
  <si>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</si>
  <si>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</si>
  <si>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</si>
  <si>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</si>
  <si>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</si>
  <si>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</si>
  <si>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</si>
  <si>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</si>
  <si>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</si>
  <si>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</si>
  <si>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</si>
  <si>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</si>
  <si>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</si>
  <si>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</si>
  <si>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</si>
  <si>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</si>
  <si>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</si>
  <si>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</si>
  <si>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</si>
  <si>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</si>
  <si>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</si>
  <si>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</si>
  <si>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</si>
  <si>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</si>
  <si>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</si>
  <si>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</si>
  <si>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</si>
  <si>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</si>
  <si>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</si>
  <si>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</si>
  <si>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</si>
  <si>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</si>
  <si>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</si>
  <si>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</si>
  <si>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</si>
  <si>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</si>
  <si>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</si>
  <si>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</si>
  <si>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</si>
  <si>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</si>
  <si>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</si>
  <si>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</si>
  <si>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</si>
  <si>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</si>
  <si>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</si>
  <si>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</si>
  <si>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</si>
  <si>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</si>
  <si>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</si>
  <si>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</si>
  <si>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</si>
  <si>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</si>
  <si>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</si>
  <si>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</si>
  <si>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</si>
  <si>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</si>
  <si>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</si>
  <si>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</si>
  <si>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</si>
  <si>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</si>
  <si>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</si>
  <si>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</si>
  <si>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</si>
  <si>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</si>
  <si>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</si>
  <si>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</si>
  <si>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</si>
  <si>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</si>
  <si>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</si>
  <si>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</si>
  <si>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</si>
  <si>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</si>
  <si>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</si>
  <si>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</si>
  <si>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</si>
  <si>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</si>
  <si>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</si>
  <si>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</si>
  <si>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</si>
  <si>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</si>
  <si>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</si>
  <si>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</si>
  <si>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</si>
  <si>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</si>
  <si>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</si>
  <si>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</si>
  <si>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</si>
  <si>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</si>
  <si>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</si>
  <si>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</si>
  <si>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</si>
  <si>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</si>
  <si>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</si>
  <si>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</si>
  <si>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</si>
  <si>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</si>
  <si>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</si>
  <si>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</si>
  <si>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</si>
  <si>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</si>
  <si>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</si>
  <si>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</si>
  <si>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</si>
  <si>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</si>
  <si>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</si>
  <si>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</si>
  <si>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</si>
  <si>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</si>
  <si>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</si>
  <si>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</si>
  <si>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</si>
  <si>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</si>
  <si>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</si>
  <si>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</si>
  <si>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</si>
  <si>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</si>
  <si>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</si>
  <si>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</si>
  <si>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</si>
  <si>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</si>
  <si>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</si>
  <si>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</si>
  <si>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</si>
  <si>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</si>
  <si>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</si>
  <si>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</si>
  <si>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</si>
  <si>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</si>
  <si>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</si>
  <si>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</si>
  <si>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</si>
  <si>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</si>
  <si>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</si>
  <si>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</si>
  <si>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</si>
  <si>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</si>
  <si>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</si>
  <si>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</si>
  <si>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</si>
  <si>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</si>
  <si>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</si>
  <si>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</si>
  <si>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</si>
  <si>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</si>
  <si>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</si>
  <si>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</si>
  <si>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</si>
  <si>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</si>
  <si>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</si>
  <si>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</si>
  <si>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</si>
  <si>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</si>
  <si>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</si>
  <si>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</si>
  <si>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</si>
  <si>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</si>
  <si>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</si>
  <si>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</si>
  <si>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</si>
  <si>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</si>
  <si>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</si>
  <si>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</si>
  <si>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</si>
  <si>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</si>
  <si>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</si>
  <si>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</si>
  <si>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</si>
  <si>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</si>
  <si>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</si>
  <si>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</si>
  <si>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</si>
  <si>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</si>
  <si>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</si>
  <si>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</si>
  <si>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</si>
  <si>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</si>
  <si>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</si>
  <si>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</si>
  <si>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</si>
  <si>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</si>
  <si>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</si>
  <si>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</si>
  <si>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</si>
  <si>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</si>
  <si>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</si>
  <si>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</si>
  <si>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</si>
  <si>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</si>
  <si>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</si>
  <si>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</si>
  <si>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</si>
  <si>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</si>
  <si>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</si>
  <si>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</si>
  <si>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</si>
  <si>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</si>
  <si>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</si>
  <si>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</si>
  <si>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</si>
  <si>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</si>
  <si>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</si>
  <si>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</si>
  <si>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</si>
  <si>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</si>
  <si>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</si>
  <si>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</si>
  <si>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</si>
  <si>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</si>
  <si>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</si>
  <si>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</si>
  <si>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</si>
  <si>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</si>
  <si>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</si>
  <si>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</si>
  <si>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</si>
  <si>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</si>
  <si>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</si>
  <si>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</si>
  <si>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</si>
  <si>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</si>
  <si>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</si>
  <si>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</si>
  <si>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</si>
  <si>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</si>
  <si>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</si>
  <si>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</si>
  <si>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</si>
  <si>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</si>
  <si>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</si>
  <si>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</si>
  <si>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</si>
  <si>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</si>
  <si>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</si>
  <si>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</si>
  <si>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</si>
  <si>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</si>
  <si>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</si>
  <si>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</si>
  <si>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</si>
  <si>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</si>
  <si>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</si>
  <si>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</si>
  <si>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</si>
  <si>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</si>
  <si>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</si>
  <si>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</si>
  <si>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</si>
  <si>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</si>
  <si>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</si>
  <si>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</si>
  <si>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</si>
  <si>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</si>
  <si>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</si>
  <si>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</si>
  <si>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</si>
  <si>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</si>
  <si>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</si>
  <si>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</si>
  <si>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</si>
  <si>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</si>
  <si>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</si>
  <si>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</si>
  <si>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</si>
  <si>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</si>
  <si>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</si>
  <si>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</si>
  <si>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</si>
  <si>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</si>
  <si>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</si>
  <si>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</si>
  <si>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</si>
  <si>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</si>
  <si>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</si>
  <si>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</si>
  <si>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</si>
  <si>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</si>
  <si>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</si>
  <si>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</si>
  <si>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</si>
  <si>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</si>
  <si>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</si>
  <si>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</si>
  <si>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</si>
  <si>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</si>
  <si>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</si>
  <si>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</si>
  <si>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</si>
  <si>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</si>
  <si>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</si>
  <si>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</si>
  <si>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</si>
  <si>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</si>
  <si>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</si>
  <si>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</si>
  <si>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</si>
  <si>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</si>
  <si>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</si>
  <si>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</si>
  <si>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</si>
  <si>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</si>
  <si>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</si>
  <si>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</si>
  <si>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</si>
  <si>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</si>
  <si>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</si>
  <si>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</si>
  <si>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</si>
  <si>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</si>
  <si>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</si>
  <si>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</si>
  <si>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</si>
  <si>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</si>
  <si>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</si>
  <si>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</si>
  <si>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</si>
  <si>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</si>
  <si>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</si>
  <si>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</si>
  <si>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</si>
  <si>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</si>
  <si>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</si>
  <si>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</si>
  <si>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</si>
  <si>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</si>
  <si>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</si>
  <si>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</si>
  <si>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</si>
  <si>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</si>
  <si>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</si>
  <si>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</si>
  <si>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</si>
  <si>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</si>
  <si>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</si>
  <si>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</si>
  <si>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</si>
  <si>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</si>
  <si>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</si>
  <si>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</si>
  <si>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</si>
  <si>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</si>
  <si>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</si>
  <si>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</si>
  <si>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</si>
  <si>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</si>
  <si>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</si>
  <si>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</si>
  <si>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</si>
  <si>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</si>
  <si>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</si>
  <si>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</si>
  <si>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</si>
  <si>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</si>
  <si>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</si>
  <si>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</si>
  <si>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</si>
  <si>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</si>
  <si>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</si>
  <si>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</si>
  <si>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</si>
  <si>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</si>
  <si>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</si>
  <si>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</si>
  <si>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</si>
  <si>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</si>
  <si>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</si>
  <si>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</si>
  <si>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</si>
  <si>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</si>
  <si>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</si>
  <si>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</si>
  <si>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</si>
  <si>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</si>
  <si>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</si>
  <si>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</si>
  <si>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</si>
  <si>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</si>
  <si>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</si>
  <si>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</si>
  <si>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</si>
  <si>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</si>
  <si>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</si>
  <si>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</si>
  <si>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</si>
  <si>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</si>
  <si>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</si>
  <si>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</si>
  <si>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</si>
  <si>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</si>
  <si>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</si>
  <si>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</si>
  <si>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</si>
  <si>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</si>
  <si>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</si>
  <si>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</si>
  <si>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</si>
  <si>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</si>
  <si>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</si>
  <si>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</si>
  <si>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</si>
  <si>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</si>
  <si>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</si>
  <si>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</si>
  <si>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</si>
  <si>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</si>
  <si>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</si>
  <si>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</si>
  <si>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</si>
  <si>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</si>
  <si>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</si>
  <si>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</si>
  <si>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</si>
  <si>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</si>
  <si>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</si>
  <si>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</si>
  <si>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</si>
  <si>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</si>
  <si>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</si>
  <si>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</si>
  <si>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</si>
  <si>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</si>
  <si>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</si>
  <si>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</si>
  <si>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</si>
  <si>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</si>
  <si>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</si>
  <si>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</si>
  <si>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</si>
  <si>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</si>
  <si>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</si>
  <si>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</si>
  <si>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</si>
  <si>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</si>
  <si>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</si>
  <si>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</si>
  <si>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</si>
  <si>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</si>
  <si>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</si>
  <si>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</si>
  <si>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</si>
  <si>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</si>
  <si>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</si>
  <si>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</si>
  <si>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</si>
  <si>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</si>
  <si>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</si>
  <si>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</si>
  <si>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</si>
  <si>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</si>
  <si>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</si>
  <si>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</si>
  <si>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</si>
  <si>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</si>
  <si>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</si>
  <si>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</si>
  <si>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</si>
  <si>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</si>
  <si>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</si>
  <si>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</si>
  <si>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</si>
  <si>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</si>
  <si>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</si>
  <si>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</si>
  <si>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</si>
  <si>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</si>
  <si>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</si>
  <si>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</si>
  <si>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</si>
  <si>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</si>
  <si>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</si>
  <si>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</si>
  <si>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</si>
  <si>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</si>
  <si>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</si>
  <si>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</si>
  <si>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</si>
  <si>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</si>
  <si>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</si>
  <si>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</si>
  <si>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</si>
  <si>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</si>
  <si>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</si>
  <si>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</si>
  <si>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</si>
  <si>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</si>
  <si>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</si>
  <si>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</si>
  <si>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</si>
  <si>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</si>
  <si>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</si>
  <si>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</si>
  <si>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</si>
  <si>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</si>
  <si>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</si>
  <si>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</si>
  <si>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</si>
  <si>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</si>
  <si>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</si>
  <si>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</si>
  <si>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</si>
  <si>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</si>
  <si>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</si>
  <si>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</si>
  <si>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</si>
  <si>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</si>
  <si>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</si>
  <si>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</si>
  <si>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</si>
  <si>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</si>
  <si>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</si>
  <si>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</si>
  <si>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</si>
  <si>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</si>
  <si>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</si>
  <si>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</si>
  <si>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</si>
  <si>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</si>
  <si>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</si>
  <si>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</si>
  <si>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</si>
  <si>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</si>
  <si>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</si>
  <si>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</si>
  <si>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</si>
  <si>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</si>
  <si>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</si>
  <si>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</si>
  <si>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</si>
  <si>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</si>
  <si>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</si>
  <si>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</si>
  <si>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</si>
  <si>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</si>
  <si>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</si>
  <si>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</si>
  <si>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</si>
  <si>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</si>
  <si>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</si>
  <si>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</si>
  <si>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</si>
  <si>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</si>
  <si>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</si>
  <si>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</si>
  <si>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</si>
  <si>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</si>
  <si>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</si>
  <si>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</si>
  <si>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</si>
  <si>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</si>
  <si>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</si>
  <si>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</si>
  <si>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</si>
  <si>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</si>
  <si>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</si>
  <si>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</si>
  <si>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</si>
  <si>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</si>
  <si>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</si>
  <si>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</si>
  <si>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</si>
  <si>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</si>
  <si>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</si>
  <si>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</si>
  <si>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</si>
  <si>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</si>
  <si>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</si>
  <si>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</si>
  <si>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</si>
  <si>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</si>
  <si>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</si>
  <si>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</si>
  <si>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</si>
  <si>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</si>
  <si>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</si>
  <si>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</si>
  <si>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</si>
  <si>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</si>
  <si>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</si>
  <si>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</si>
  <si>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</si>
  <si>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</si>
  <si>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</si>
  <si>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</si>
  <si>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</si>
  <si>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</si>
  <si>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</si>
  <si>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</si>
  <si>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</si>
  <si>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</si>
  <si>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</si>
  <si>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</si>
  <si>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</si>
  <si>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</si>
  <si>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</si>
  <si>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</si>
  <si>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</si>
  <si>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</si>
  <si>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</si>
  <si>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</si>
  <si>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</si>
  <si>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</si>
  <si>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</si>
  <si>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</si>
  <si>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</si>
  <si>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</si>
  <si>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</si>
  <si>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</si>
  <si>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</si>
  <si>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</si>
  <si>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</si>
  <si>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</si>
  <si>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</si>
  <si>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</si>
  <si>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</si>
  <si>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</si>
  <si>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</si>
  <si>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</si>
  <si>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</si>
  <si>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</si>
  <si>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</si>
  <si>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</si>
  <si>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</si>
  <si>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</si>
  <si>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</si>
  <si>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</si>
  <si>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</si>
  <si>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</si>
  <si>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</si>
  <si>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</si>
  <si>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</si>
  <si>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</si>
  <si>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</si>
  <si>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</si>
  <si>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</si>
  <si>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</si>
  <si>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</si>
  <si>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</si>
  <si>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</si>
  <si>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</si>
  <si>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</si>
  <si>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</si>
  <si>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</si>
  <si>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</si>
  <si>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</si>
  <si>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</si>
  <si>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</si>
  <si>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</si>
  <si>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</si>
  <si>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</si>
  <si>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</si>
  <si>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</si>
  <si>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</si>
  <si>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</si>
  <si>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</si>
  <si>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</si>
  <si>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</si>
  <si>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</si>
  <si>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</si>
  <si>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</si>
  <si>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</si>
  <si>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</si>
  <si>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</si>
  <si>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</si>
  <si>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</si>
  <si>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</si>
  <si>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</si>
  <si>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</si>
  <si>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</si>
  <si>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</si>
  <si>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</si>
  <si>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</si>
  <si>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</si>
  <si>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</si>
  <si>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</si>
  <si>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</si>
  <si>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</si>
  <si>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</si>
  <si>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</si>
  <si>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</si>
  <si>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</si>
  <si>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</si>
  <si>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</si>
  <si>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</si>
  <si>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</si>
  <si>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</si>
  <si>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</si>
  <si>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</si>
  <si>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</si>
  <si>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</si>
  <si>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</si>
  <si>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</si>
  <si>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</si>
  <si>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</si>
  <si>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</si>
  <si>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</si>
  <si>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</si>
  <si>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</si>
  <si>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</si>
  <si>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</si>
  <si>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</si>
  <si>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</si>
  <si>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</si>
  <si>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</si>
  <si>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</si>
  <si>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</si>
  <si>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</si>
  <si>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</si>
  <si>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</si>
  <si>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</si>
  <si>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</si>
  <si>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</si>
  <si>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</si>
  <si>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</si>
  <si>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</si>
  <si>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</si>
  <si>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</si>
  <si>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</si>
  <si>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</si>
  <si>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</si>
  <si>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</si>
  <si>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</si>
  <si>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</si>
  <si>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</si>
  <si>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</si>
  <si>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</si>
  <si>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</si>
  <si>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</si>
  <si>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</si>
  <si>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</si>
  <si>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</si>
  <si>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</si>
  <si>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</si>
  <si>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</si>
  <si>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</si>
  <si>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</si>
  <si>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</si>
  <si>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</si>
  <si>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</si>
  <si>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</si>
  <si>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</si>
  <si>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</si>
  <si>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</si>
  <si>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</si>
  <si>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</si>
  <si>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</si>
  <si>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</si>
  <si>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</si>
  <si>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</si>
  <si>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</si>
  <si>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</si>
  <si>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</si>
  <si>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</si>
  <si>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</si>
  <si>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</si>
  <si>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</si>
  <si>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</si>
  <si>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</si>
  <si>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</si>
  <si>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</si>
  <si>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</si>
  <si>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</si>
  <si>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</si>
  <si>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</si>
  <si>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</si>
  <si>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</si>
  <si>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</si>
  <si>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</si>
  <si>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</si>
  <si>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</si>
  <si>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</si>
  <si>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</si>
  <si>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</si>
  <si>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</si>
  <si>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</si>
  <si>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</si>
  <si>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</si>
  <si>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</si>
  <si>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</si>
  <si>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</si>
  <si>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</si>
  <si>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</si>
  <si>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</si>
  <si>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</si>
  <si>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</si>
  <si>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</si>
  <si>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</si>
  <si>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</si>
  <si>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</si>
  <si>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</si>
  <si>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</si>
  <si>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</si>
  <si>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</si>
  <si>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</si>
  <si>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</si>
  <si>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</si>
  <si>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</si>
  <si>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</si>
  <si>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</si>
  <si>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</si>
  <si>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</si>
  <si>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</si>
  <si>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</si>
  <si>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</si>
  <si>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</si>
  <si>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</si>
  <si>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</si>
  <si>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</si>
  <si>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</si>
  <si>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</si>
  <si>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</si>
  <si>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</si>
  <si>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</si>
  <si>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</si>
  <si>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</si>
  <si>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</si>
  <si>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</si>
  <si>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</si>
  <si>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</si>
  <si>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</si>
  <si>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</si>
  <si>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</si>
  <si>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</si>
  <si>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</si>
  <si>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</si>
  <si>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</si>
  <si>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</si>
  <si>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</si>
  <si>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</si>
  <si>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</si>
  <si>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</si>
  <si>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</si>
  <si>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</si>
  <si>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</si>
  <si>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</si>
  <si>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</si>
  <si>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</si>
  <si>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</si>
  <si>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</si>
  <si>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</si>
  <si>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</si>
  <si>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</si>
  <si>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</si>
  <si>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</si>
  <si>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</si>
  <si>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</si>
  <si>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</si>
  <si>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</si>
  <si>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</si>
  <si>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</si>
  <si>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</si>
  <si>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</si>
  <si>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</si>
  <si>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</si>
  <si>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</si>
  <si>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</si>
  <si>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</si>
  <si>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</si>
  <si>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</si>
  <si>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</si>
  <si>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</si>
  <si>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</si>
  <si>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</si>
  <si>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</si>
  <si>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</si>
  <si>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</si>
  <si>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</si>
  <si>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</si>
  <si>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</si>
  <si>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</si>
  <si>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</si>
  <si>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</si>
  <si>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</si>
  <si>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</si>
  <si>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</si>
  <si>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</si>
  <si>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</si>
  <si>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</si>
  <si>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</si>
  <si>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</si>
  <si>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</si>
  <si>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</si>
  <si>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</si>
  <si>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</si>
  <si>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</si>
  <si>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</si>
  <si>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</si>
  <si>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</si>
  <si>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</si>
  <si>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</si>
  <si>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</si>
  <si>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</si>
  <si>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</si>
  <si>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</si>
  <si>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</si>
  <si>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</si>
  <si>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</si>
  <si>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</si>
  <si>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</si>
  <si>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</si>
  <si>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</si>
  <si>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</si>
  <si>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</si>
  <si>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</si>
  <si>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</si>
  <si>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</si>
  <si>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</si>
  <si>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</si>
  <si>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</si>
  <si>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</si>
  <si>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</si>
  <si>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</si>
  <si>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</si>
  <si>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</si>
  <si>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</si>
  <si>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</si>
  <si>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</si>
  <si>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</si>
  <si>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</si>
  <si>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</si>
  <si>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</si>
  <si>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</si>
  <si>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</si>
  <si>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</si>
  <si>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</si>
  <si>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</si>
  <si>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</si>
  <si>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</si>
  <si>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</si>
  <si>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</si>
  <si>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</si>
  <si>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</si>
  <si>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</si>
  <si>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</si>
  <si>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</si>
  <si>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</si>
  <si>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</si>
  <si>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</si>
  <si>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</si>
  <si>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</si>
  <si>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</si>
  <si>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</si>
  <si>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</si>
  <si>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</si>
  <si>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</si>
  <si>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</si>
  <si>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</si>
  <si>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</si>
  <si>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</si>
  <si>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</si>
  <si>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</si>
  <si>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</si>
  <si>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</si>
  <si>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</si>
  <si>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</si>
  <si>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</si>
  <si>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</si>
  <si>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</si>
  <si>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</si>
  <si>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</si>
  <si>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</si>
  <si>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</si>
  <si>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</si>
  <si>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</si>
  <si>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</si>
  <si>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</si>
  <si>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</si>
  <si>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</si>
  <si>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</si>
  <si>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</si>
  <si>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</si>
  <si>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</si>
  <si>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</si>
  <si>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</si>
  <si>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</si>
  <si>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</si>
  <si>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</si>
  <si>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</si>
  <si>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</si>
  <si>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</si>
  <si>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</si>
  <si>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</si>
  <si>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</si>
  <si>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</si>
  <si>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</si>
  <si>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</si>
  <si>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</si>
  <si>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</si>
  <si>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</si>
  <si>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</si>
  <si>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</si>
  <si>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</si>
  <si>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</si>
  <si>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</si>
  <si>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</si>
  <si>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</si>
  <si>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</si>
  <si>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</si>
  <si>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</si>
  <si>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</si>
  <si>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</si>
  <si>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</si>
  <si>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</si>
  <si>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</si>
  <si>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</si>
  <si>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</si>
  <si>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</si>
  <si>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</si>
  <si>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</si>
  <si>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</si>
  <si>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</si>
  <si>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</si>
  <si>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</si>
  <si>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</si>
  <si>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</si>
  <si>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</si>
  <si>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</si>
  <si>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</si>
  <si>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</si>
  <si>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</si>
  <si>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</si>
  <si>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</si>
  <si>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</si>
  <si>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</si>
  <si>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</si>
  <si>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</si>
  <si>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</si>
  <si>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</si>
  <si>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</si>
  <si>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</si>
  <si>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</si>
  <si>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</si>
  <si>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</si>
  <si>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</si>
  <si>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</si>
  <si>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</si>
  <si>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</si>
  <si>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</si>
  <si>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</si>
  <si>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</si>
  <si>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</si>
  <si>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</si>
  <si>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</si>
  <si>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</si>
  <si>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</si>
  <si>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</si>
  <si>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</si>
  <si>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</si>
  <si>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</si>
  <si>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</si>
  <si>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</si>
  <si>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</si>
  <si>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</si>
  <si>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</si>
  <si>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</si>
  <si>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</si>
  <si>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</si>
  <si>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</si>
  <si>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</si>
  <si>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</si>
  <si>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</si>
  <si>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</si>
  <si>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</si>
  <si>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</si>
  <si>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</si>
  <si>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</si>
  <si>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</si>
  <si>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</si>
  <si>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</si>
  <si>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</si>
  <si>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</si>
  <si>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</si>
  <si>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</si>
  <si>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</si>
  <si>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</si>
  <si>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</si>
  <si>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</si>
  <si>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</si>
  <si>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</si>
  <si>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</si>
  <si>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</si>
  <si>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</si>
  <si>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</si>
  <si>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</si>
  <si>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</si>
  <si>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</si>
  <si>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</si>
  <si>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</si>
  <si>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</si>
  <si>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</si>
  <si>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</si>
  <si>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</si>
  <si>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</si>
  <si>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</si>
  <si>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</si>
  <si>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</si>
  <si>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</si>
  <si>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</si>
  <si>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</si>
  <si>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</si>
  <si>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</si>
  <si>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</si>
  <si>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</si>
  <si>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</si>
  <si>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</si>
  <si>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</si>
  <si>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</si>
  <si>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</si>
  <si>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</si>
  <si>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</si>
  <si>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</si>
  <si>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</si>
  <si>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</si>
  <si>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</si>
  <si>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</si>
  <si>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</si>
  <si>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</si>
  <si>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</si>
  <si>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</si>
  <si>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</si>
  <si>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</si>
  <si>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</si>
  <si>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</si>
  <si>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</si>
  <si>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</si>
  <si>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</si>
  <si>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</si>
  <si>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</si>
  <si>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</si>
  <si>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</si>
  <si>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</si>
  <si>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</si>
  <si>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</si>
  <si>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</si>
  <si>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</si>
  <si>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</si>
  <si>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</si>
  <si>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</si>
  <si>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</si>
  <si>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</si>
  <si>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</si>
  <si>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</si>
  <si>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</si>
  <si>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</si>
  <si>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</si>
  <si>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</si>
  <si>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</si>
  <si>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</si>
  <si>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</si>
  <si>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</si>
  <si>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</si>
  <si>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</si>
  <si>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</si>
  <si>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</si>
  <si>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</si>
  <si>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</si>
  <si>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</si>
  <si>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</si>
  <si>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</si>
  <si>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</si>
  <si>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</si>
  <si>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</si>
  <si>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</si>
  <si>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</si>
  <si>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</si>
  <si>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</si>
  <si>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</si>
  <si>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</si>
  <si>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</si>
  <si>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</si>
  <si>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</si>
  <si>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</si>
  <si>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</si>
  <si>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</si>
  <si>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</si>
  <si>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</si>
  <si>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</si>
  <si>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</si>
  <si>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</si>
  <si>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</si>
  <si>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</si>
  <si>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</si>
  <si>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</si>
  <si>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</si>
  <si>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</si>
  <si>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</si>
  <si>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</si>
  <si>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</si>
  <si>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</si>
  <si>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</si>
  <si>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</si>
  <si>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</si>
  <si>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</si>
  <si>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</si>
  <si>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</si>
  <si>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</si>
  <si>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</si>
  <si>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</si>
  <si>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</si>
  <si>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</si>
  <si>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</si>
  <si>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</si>
  <si>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</si>
  <si>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</si>
  <si>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</si>
  <si>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</si>
  <si>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</si>
  <si>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</si>
  <si>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</si>
  <si>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</si>
  <si>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</si>
  <si>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</si>
  <si>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</si>
  <si>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</si>
  <si>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</si>
  <si>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</si>
  <si>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</si>
  <si>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</si>
  <si>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</si>
  <si>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</si>
  <si>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</si>
  <si>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</si>
  <si>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</si>
  <si>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</si>
  <si>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</si>
  <si>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</si>
  <si>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</si>
  <si>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</si>
  <si>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</si>
  <si>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</si>
  <si>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</si>
  <si>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</si>
  <si>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</si>
  <si>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</si>
  <si>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</si>
  <si>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</si>
  <si>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</si>
  <si>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</si>
  <si>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</si>
  <si>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</si>
  <si>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</si>
  <si>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</si>
  <si>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</si>
  <si>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</si>
  <si>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</si>
  <si>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</si>
  <si>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</si>
  <si>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</si>
  <si>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</si>
  <si>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</si>
  <si>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</si>
  <si>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</si>
  <si>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</si>
  <si>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</si>
  <si>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</si>
  <si>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</si>
  <si>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</si>
  <si>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</si>
  <si>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</si>
  <si>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</si>
  <si>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</si>
  <si>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</si>
  <si>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</si>
  <si>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</si>
  <si>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</si>
  <si>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</si>
  <si>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</si>
  <si>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</si>
  <si>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</si>
  <si>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</si>
  <si>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</si>
  <si>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</si>
  <si>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</si>
  <si>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</si>
  <si>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</si>
  <si>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</si>
  <si>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</si>
  <si>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</si>
  <si>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</si>
  <si>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</si>
  <si>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</si>
  <si>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</si>
  <si>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</si>
  <si>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</si>
  <si>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</si>
  <si>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</si>
  <si>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</si>
  <si>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</si>
  <si>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</si>
  <si>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</si>
  <si>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</si>
  <si>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</si>
  <si>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</si>
  <si>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</si>
  <si>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</si>
  <si>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</si>
  <si>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</si>
  <si>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</si>
  <si>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</si>
  <si>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</si>
  <si>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</si>
  <si>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</si>
  <si>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</si>
  <si>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</si>
  <si>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</si>
  <si>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</si>
  <si>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</si>
  <si>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</si>
  <si>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</si>
  <si>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</si>
  <si>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</si>
  <si>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</si>
  <si>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</si>
  <si>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</si>
  <si>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</si>
  <si>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</si>
  <si>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</si>
  <si>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</si>
  <si>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</si>
  <si>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</si>
  <si>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</si>
  <si>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</si>
  <si>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</si>
  <si>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</si>
  <si>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</si>
  <si>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</si>
  <si>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</si>
  <si>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</si>
  <si>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</si>
  <si>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</si>
  <si>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</si>
  <si>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</si>
  <si>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</si>
  <si>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</si>
  <si>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</si>
  <si>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</si>
  <si>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</si>
  <si>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</si>
  <si>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</si>
  <si>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</si>
  <si>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</si>
  <si>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</si>
  <si>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</si>
  <si>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</si>
  <si>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</si>
  <si>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</si>
  <si>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</si>
  <si>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</si>
  <si>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</si>
  <si>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</si>
  <si>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</si>
  <si>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</si>
  <si>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</si>
  <si>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</si>
  <si>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</si>
  <si>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</si>
  <si>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</si>
  <si>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</si>
  <si>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</si>
  <si>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</si>
  <si>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</si>
  <si>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</si>
  <si>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</si>
  <si>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</si>
  <si>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</si>
  <si>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</si>
  <si>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</si>
  <si>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</si>
  <si>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</si>
  <si>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</si>
  <si>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</si>
  <si>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</si>
  <si>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</si>
  <si>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</si>
  <si>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</si>
  <si>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</si>
  <si>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</si>
  <si>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</si>
  <si>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</si>
  <si>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</si>
  <si>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</si>
  <si>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</si>
  <si>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</si>
  <si>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</si>
  <si>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</si>
  <si>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</si>
  <si>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</si>
  <si>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</si>
  <si>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</si>
  <si>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</si>
  <si>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</si>
  <si>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</si>
  <si>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</si>
  <si>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</si>
  <si>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</si>
  <si>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</si>
  <si>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</si>
  <si>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</si>
  <si>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</si>
  <si>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</si>
  <si>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</si>
  <si>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</si>
  <si>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</si>
  <si>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</si>
  <si>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</si>
  <si>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</si>
  <si>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</si>
  <si>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</si>
  <si>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</si>
  <si>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</si>
  <si>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</si>
  <si>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</si>
  <si>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</si>
  <si>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</si>
  <si>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</si>
  <si>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</si>
  <si>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</si>
  <si>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</si>
  <si>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</si>
  <si>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</si>
  <si>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</si>
  <si>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</si>
  <si>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</si>
  <si>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</si>
  <si>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</si>
  <si>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</si>
  <si>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</si>
  <si>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</si>
  <si>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</si>
  <si>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</si>
  <si>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</si>
  <si>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</si>
  <si>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</si>
  <si>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</si>
  <si>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</si>
  <si>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</si>
  <si>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</si>
  <si>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</si>
  <si>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</si>
  <si>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</si>
  <si>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</si>
  <si>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</si>
  <si>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</si>
  <si>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</si>
  <si>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</si>
  <si>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</si>
  <si>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</si>
  <si>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</si>
  <si>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</si>
  <si>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</si>
  <si>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</si>
  <si>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</si>
  <si>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</si>
  <si>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</si>
  <si>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</si>
  <si>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</si>
  <si>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</si>
  <si>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</si>
  <si>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</si>
  <si>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</si>
  <si>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</si>
  <si>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</si>
  <si>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</si>
  <si>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</si>
  <si>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</si>
  <si>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</si>
  <si>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</si>
  <si>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</si>
  <si>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</si>
  <si>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</si>
  <si>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</si>
  <si>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</si>
  <si>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</si>
  <si>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</si>
  <si>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</si>
  <si>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</si>
  <si>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</si>
  <si>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</si>
  <si>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</si>
  <si>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</si>
  <si>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</si>
  <si>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</si>
  <si>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</si>
  <si>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</si>
  <si>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</si>
  <si>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</si>
  <si>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</si>
  <si>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</si>
  <si>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</si>
  <si>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</si>
  <si>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</si>
  <si>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</si>
  <si>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</si>
  <si>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</si>
  <si>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</si>
  <si>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</si>
  <si>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</si>
  <si>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</si>
  <si>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</si>
  <si>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</si>
  <si>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</si>
  <si>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</si>
  <si>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</si>
  <si>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</si>
  <si>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</si>
  <si>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</si>
  <si>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</si>
  <si>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</si>
  <si>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</si>
  <si>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</si>
  <si>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</si>
  <si>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</si>
  <si>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</si>
  <si>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</si>
  <si>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</si>
  <si>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</si>
  <si>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</si>
  <si>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</si>
  <si>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</si>
  <si>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</si>
  <si>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</si>
  <si>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</si>
  <si>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</si>
  <si>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</si>
  <si>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</si>
  <si>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</si>
  <si>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</si>
  <si>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</si>
  <si>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</si>
  <si>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</si>
  <si>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</si>
  <si>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</si>
  <si>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</si>
  <si>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</si>
  <si>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</si>
  <si>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</si>
  <si>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</si>
  <si>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</si>
  <si>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</si>
  <si>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</si>
  <si>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</si>
  <si>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</si>
  <si>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</si>
  <si>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</si>
  <si>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</si>
  <si>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</si>
  <si>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</si>
  <si>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</si>
  <si>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</si>
  <si>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</si>
  <si>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</si>
  <si>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</si>
  <si>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</si>
  <si>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</si>
  <si>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</si>
  <si>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</si>
  <si>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</si>
  <si>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</si>
  <si>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</si>
  <si>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</si>
  <si>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</si>
  <si>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</si>
  <si>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</si>
  <si>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</si>
  <si>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</si>
  <si>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</si>
  <si>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</si>
  <si>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</si>
  <si>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</si>
  <si>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</si>
  <si>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</si>
  <si>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</si>
  <si>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</si>
  <si>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</si>
  <si>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</si>
  <si>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</si>
  <si>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</si>
  <si>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</si>
  <si>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</si>
  <si>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</si>
  <si>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</si>
  <si>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</si>
  <si>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</si>
  <si>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</si>
  <si>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</si>
  <si>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</si>
  <si>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</si>
  <si>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</si>
  <si>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</si>
  <si>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</si>
  <si>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</si>
  <si>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</si>
  <si>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</si>
  <si>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</si>
  <si>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</si>
  <si>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</si>
  <si>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</si>
  <si>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</si>
  <si>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</si>
  <si>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</si>
  <si>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</si>
  <si>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</si>
  <si>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</si>
  <si>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</si>
  <si>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</si>
  <si>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</si>
  <si>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</si>
  <si>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</si>
  <si>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</si>
  <si>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</si>
  <si>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</si>
  <si>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</si>
  <si>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</si>
  <si>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</si>
  <si>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</si>
  <si>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</si>
  <si>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</si>
  <si>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</si>
  <si>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</si>
  <si>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</si>
  <si>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</si>
  <si>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</si>
  <si>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</si>
  <si>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</si>
  <si>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</si>
  <si>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</si>
  <si>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</si>
  <si>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</si>
  <si>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</si>
  <si>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</si>
  <si>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</si>
  <si>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</si>
  <si>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</si>
  <si>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</si>
  <si>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</si>
  <si>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</si>
  <si>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</si>
  <si>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</si>
  <si>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</si>
  <si>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</si>
  <si>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</si>
  <si>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</si>
  <si>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</si>
  <si>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</si>
  <si>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</si>
  <si>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</si>
  <si>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</si>
  <si>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</si>
  <si>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</si>
  <si>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</si>
  <si>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</si>
  <si>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</si>
  <si>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</si>
  <si>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</si>
  <si>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</si>
  <si>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</si>
  <si>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</si>
  <si>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</si>
  <si>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</si>
  <si>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</si>
  <si>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</si>
  <si>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</si>
  <si>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</si>
  <si>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</si>
  <si>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</si>
  <si>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</si>
  <si>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</si>
  <si>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</si>
  <si>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</si>
  <si>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</si>
  <si>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</si>
  <si>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</si>
  <si>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</si>
  <si>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</si>
  <si>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</si>
  <si>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</si>
  <si>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</si>
  <si>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</si>
  <si>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</si>
  <si>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</si>
  <si>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</si>
  <si>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</si>
  <si>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</si>
  <si>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</si>
  <si>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</si>
  <si>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</si>
  <si>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</si>
  <si>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</si>
  <si>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</si>
  <si>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</si>
  <si>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</si>
  <si>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</si>
  <si>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</si>
  <si>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</si>
  <si>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</si>
  <si>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</si>
  <si>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</si>
  <si>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</si>
  <si>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</si>
  <si>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</si>
  <si>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</si>
  <si>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</si>
  <si>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</si>
  <si>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</si>
  <si>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</si>
  <si>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</si>
  <si>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</si>
  <si>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</si>
  <si>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</si>
  <si>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</si>
  <si>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</si>
  <si>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</si>
  <si>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</si>
  <si>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</si>
  <si>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</si>
  <si>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</si>
  <si>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</si>
  <si>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</si>
  <si>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</si>
  <si>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</si>
  <si>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</si>
  <si>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</si>
  <si>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</si>
  <si>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</si>
  <si>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</si>
  <si>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</si>
  <si>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</si>
  <si>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</si>
  <si>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</si>
  <si>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</si>
  <si>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</si>
  <si>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</si>
  <si>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</si>
  <si>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</si>
  <si>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</si>
  <si>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</si>
  <si>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</si>
  <si>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</si>
  <si>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</si>
  <si>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</si>
  <si>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</si>
  <si>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</si>
  <si>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</si>
  <si>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</si>
  <si>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</si>
  <si>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</si>
  <si>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</si>
  <si>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</si>
  <si>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</si>
  <si>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</si>
  <si>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</si>
  <si>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</si>
  <si>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</si>
  <si>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</si>
  <si>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</si>
  <si>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</si>
  <si>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</si>
  <si>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</si>
  <si>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</si>
  <si>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</si>
  <si>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</si>
  <si>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</si>
  <si>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</si>
  <si>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</si>
  <si>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</si>
  <si>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</si>
  <si>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</si>
  <si>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</si>
  <si>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</si>
  <si>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</si>
  <si>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</si>
  <si>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</si>
  <si>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</si>
  <si>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</si>
  <si>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</si>
  <si>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</si>
  <si>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</si>
  <si>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</si>
  <si>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</si>
  <si>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</si>
  <si>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</si>
  <si>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</si>
  <si>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</si>
  <si>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</si>
  <si>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</si>
  <si>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</si>
  <si>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</si>
  <si>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</si>
  <si>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</si>
  <si>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</si>
  <si>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</si>
  <si>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</si>
  <si>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</si>
  <si>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</si>
  <si>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</si>
  <si>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</si>
  <si>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</si>
  <si>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</si>
  <si>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</si>
  <si>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</si>
  <si>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</si>
  <si>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</si>
  <si>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</si>
  <si>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</si>
  <si>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</si>
  <si>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</si>
  <si>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</si>
  <si>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</si>
  <si>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</si>
  <si>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</si>
  <si>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</si>
  <si>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</si>
  <si>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</si>
  <si>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</si>
  <si>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</si>
  <si>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</si>
  <si>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</si>
  <si>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</si>
  <si>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</si>
  <si>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</si>
  <si>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</si>
  <si>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</si>
  <si>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</si>
  <si>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</si>
  <si>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</si>
  <si>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</si>
  <si>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</si>
  <si>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</si>
  <si>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</si>
  <si>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</si>
  <si>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</si>
  <si>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</si>
  <si>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</si>
  <si>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</si>
  <si>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</si>
  <si>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</si>
  <si>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</si>
  <si>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</si>
  <si>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</si>
  <si>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</si>
  <si>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</si>
  <si>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</si>
  <si>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</si>
  <si>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</si>
  <si>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</si>
  <si>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</si>
  <si>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</si>
  <si>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</si>
  <si>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</si>
  <si>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</si>
  <si>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</si>
  <si>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</si>
  <si>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</si>
  <si>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</si>
  <si>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</si>
  <si>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</si>
  <si>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</si>
  <si>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</si>
  <si>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</si>
  <si>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</si>
  <si>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</si>
  <si>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</si>
  <si>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</si>
  <si>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</si>
  <si>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</si>
  <si>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</si>
  <si>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</si>
  <si>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</si>
  <si>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</si>
  <si>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</si>
  <si>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</si>
  <si>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</si>
  <si>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</si>
  <si>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</si>
  <si>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</si>
  <si>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</si>
  <si>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</si>
  <si>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</si>
  <si>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</si>
  <si>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</si>
  <si>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</si>
  <si>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</si>
  <si>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</si>
  <si>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</si>
  <si>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</si>
  <si>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</si>
  <si>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</si>
  <si>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</si>
  <si>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</si>
  <si>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</si>
  <si>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</si>
  <si>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</si>
  <si>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</si>
  <si>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</si>
  <si>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</si>
  <si>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</si>
  <si>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</si>
  <si>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</si>
  <si>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</si>
  <si>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</si>
  <si>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</si>
  <si>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</si>
  <si>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</si>
  <si>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</si>
  <si>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</si>
  <si>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</si>
  <si>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</si>
  <si>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</si>
  <si>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</si>
  <si>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</si>
  <si>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</si>
  <si>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</si>
  <si>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</si>
  <si>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</si>
  <si>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</si>
  <si>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</si>
  <si>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</si>
  <si>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</si>
  <si>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</si>
  <si>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</si>
  <si>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</si>
  <si>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</si>
  <si>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</si>
  <si>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</si>
  <si>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</si>
  <si>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</si>
  <si>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</si>
  <si>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</si>
  <si>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</si>
  <si>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</si>
  <si>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</si>
  <si>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</si>
  <si>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</si>
  <si>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</si>
  <si>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</si>
  <si>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</si>
  <si>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</si>
  <si>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</si>
  <si>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</si>
  <si>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</si>
  <si>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</si>
  <si>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</si>
  <si>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</si>
  <si>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</si>
  <si>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</si>
  <si>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</si>
  <si>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</si>
  <si>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</si>
  <si>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</si>
  <si>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</si>
  <si>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</si>
  <si>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</si>
  <si>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</si>
  <si>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</si>
  <si>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</si>
  <si>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</si>
  <si>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</si>
  <si>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</si>
  <si>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</si>
  <si>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</si>
  <si>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</si>
  <si>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</si>
  <si>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</si>
  <si>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</si>
  <si>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</si>
  <si>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</si>
  <si>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</si>
  <si>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</si>
  <si>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</si>
  <si>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</si>
  <si>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</si>
  <si>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</si>
  <si>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</si>
  <si>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</si>
  <si>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</si>
  <si>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</si>
  <si>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</si>
  <si>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</si>
  <si>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</si>
  <si>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</si>
  <si>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</si>
  <si>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</si>
  <si>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</si>
  <si>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</si>
  <si>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</si>
  <si>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</si>
  <si>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</si>
  <si>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</si>
  <si>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</si>
  <si>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</si>
  <si>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</si>
  <si>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</si>
  <si>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</si>
  <si>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</si>
  <si>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</si>
  <si>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</si>
  <si>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</si>
  <si>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</si>
  <si>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</si>
  <si>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</si>
  <si>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</si>
  <si>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</si>
  <si>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</si>
  <si>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</si>
  <si>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</si>
  <si>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</si>
  <si>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</si>
  <si>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</si>
  <si>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</si>
  <si>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</si>
  <si>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</si>
  <si>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</si>
  <si>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</si>
  <si>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</si>
  <si>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</si>
  <si>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</si>
  <si>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</si>
  <si>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</si>
  <si>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</si>
  <si>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</si>
  <si>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</si>
  <si>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</si>
  <si>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</si>
  <si>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</si>
  <si>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</si>
  <si>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</si>
  <si>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</si>
  <si>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</si>
  <si>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</si>
  <si>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</si>
  <si>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</si>
  <si>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</si>
  <si>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</si>
  <si>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</si>
  <si>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</si>
  <si>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</si>
  <si>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</si>
  <si>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</si>
  <si>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</si>
  <si>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</si>
  <si>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</si>
  <si>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</si>
  <si>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</si>
  <si>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</si>
  <si>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</si>
  <si>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</si>
  <si>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</si>
  <si>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</si>
  <si>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</si>
  <si>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</si>
  <si>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</si>
  <si>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</si>
  <si>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</si>
  <si>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</si>
  <si>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</si>
  <si>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</si>
  <si>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</si>
  <si>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</si>
  <si>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</si>
  <si>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</si>
  <si>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</si>
  <si>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</si>
  <si>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</si>
  <si>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</si>
  <si>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</si>
  <si>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</si>
  <si>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</si>
  <si>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</si>
  <si>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</si>
  <si>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</si>
  <si>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</si>
  <si>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</si>
  <si>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</si>
  <si>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</si>
  <si>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</si>
  <si>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</si>
  <si>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</si>
  <si>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</si>
  <si>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</si>
  <si>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</si>
  <si>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</si>
  <si>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</si>
  <si>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</si>
  <si>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</si>
  <si>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</si>
  <si>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</si>
  <si>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</si>
  <si>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</si>
  <si>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</si>
  <si>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</si>
  <si>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</si>
  <si>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</si>
  <si>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</si>
  <si>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</si>
  <si>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</si>
  <si>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</si>
  <si>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</si>
  <si>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</si>
  <si>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</si>
  <si>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</si>
  <si>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</si>
  <si>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</si>
  <si>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</si>
  <si>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</si>
  <si>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</si>
  <si>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</si>
  <si>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</si>
  <si>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</si>
  <si>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</si>
  <si>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</si>
  <si>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</si>
  <si>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</si>
  <si>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</si>
  <si>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</si>
  <si>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</si>
  <si>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</si>
  <si>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</si>
  <si>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</si>
  <si>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</si>
  <si>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</si>
  <si>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</si>
  <si>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</si>
  <si>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</si>
  <si>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</si>
  <si>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</si>
  <si>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</si>
  <si>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</si>
  <si>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</si>
  <si>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</si>
  <si>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</si>
  <si>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</si>
  <si>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</si>
  <si>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</si>
  <si>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</si>
  <si>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</si>
  <si>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</si>
  <si>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</si>
  <si>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</si>
  <si>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</si>
  <si>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</si>
  <si>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</si>
  <si>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</si>
  <si>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</si>
  <si>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</si>
  <si>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</si>
  <si>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</si>
  <si>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</si>
  <si>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</si>
  <si>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</si>
  <si>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</si>
  <si>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</si>
  <si>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</si>
  <si>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</si>
  <si>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</si>
  <si>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</si>
  <si>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</si>
  <si>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</si>
  <si>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</si>
  <si>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</si>
  <si>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</si>
  <si>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</si>
  <si>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</si>
  <si>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</si>
  <si>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</si>
  <si>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</si>
  <si>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</si>
  <si>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</si>
  <si>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</si>
  <si>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</si>
  <si>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</si>
  <si>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</si>
  <si>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</si>
  <si>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</si>
  <si>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</si>
  <si>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</si>
  <si>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</si>
  <si>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</si>
  <si>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</si>
  <si>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</si>
  <si>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</si>
  <si>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</si>
  <si>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</si>
  <si>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</si>
  <si>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</si>
  <si>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</si>
  <si>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</si>
  <si>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</si>
  <si>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</si>
  <si>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</si>
  <si>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</si>
  <si>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</si>
  <si>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</si>
  <si>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</si>
  <si>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</si>
  <si>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</si>
  <si>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</si>
  <si>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</si>
  <si>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</si>
  <si>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</si>
  <si>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</si>
  <si>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</si>
  <si>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</si>
  <si>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</si>
  <si>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</si>
  <si>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</si>
  <si>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</si>
  <si>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</si>
  <si>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</si>
  <si>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</si>
  <si>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</si>
  <si>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</si>
  <si>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</si>
  <si>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</si>
  <si>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</si>
  <si>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</si>
  <si>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</si>
  <si>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</si>
  <si>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</si>
  <si>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</si>
  <si>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</si>
  <si>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</si>
  <si>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</si>
  <si>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</si>
  <si>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</si>
  <si>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</si>
  <si>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</si>
  <si>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</si>
  <si>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</si>
  <si>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</si>
  <si>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</si>
  <si>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</si>
  <si>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</si>
  <si>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</si>
  <si>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</si>
  <si>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</si>
  <si>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</si>
  <si>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</si>
  <si>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</si>
  <si>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</si>
  <si>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</si>
  <si>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</si>
  <si>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</si>
  <si>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</si>
  <si>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</si>
  <si>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</si>
  <si>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</si>
  <si>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</si>
  <si>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</si>
  <si>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</si>
  <si>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</si>
  <si>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</si>
  <si>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</si>
  <si>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</si>
  <si>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</si>
  <si>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</si>
  <si>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</si>
  <si>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</si>
  <si>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</si>
  <si>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</si>
  <si>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</si>
  <si>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</si>
  <si>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</si>
  <si>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</si>
  <si>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</si>
  <si>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</si>
  <si>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</si>
  <si>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</si>
  <si>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</si>
  <si>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</si>
  <si>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</si>
  <si>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</si>
  <si>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</si>
  <si>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</si>
  <si>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</si>
  <si>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</si>
  <si>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</si>
  <si>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</si>
  <si>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</si>
  <si>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</si>
  <si>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</si>
  <si>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</si>
  <si>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</si>
  <si>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</si>
  <si>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</si>
  <si>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</si>
  <si>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</si>
  <si>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</si>
  <si>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</si>
  <si>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</si>
  <si>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</si>
  <si>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</si>
  <si>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</si>
  <si>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</si>
  <si>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</si>
  <si>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</si>
  <si>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</si>
  <si>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</si>
  <si>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</si>
  <si>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</si>
  <si>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</si>
  <si>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</si>
  <si>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</si>
  <si>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</si>
  <si>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</si>
  <si>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</si>
  <si>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</si>
  <si>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</si>
  <si>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</si>
  <si>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</si>
  <si>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</si>
  <si>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</si>
  <si>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</si>
  <si>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</si>
  <si>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</si>
  <si>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</si>
  <si>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</si>
  <si>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</si>
  <si>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</si>
  <si>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</si>
  <si>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</si>
  <si>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</si>
  <si>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</si>
  <si>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</si>
  <si>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</si>
  <si>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</si>
  <si>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</si>
  <si>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</si>
  <si>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</si>
  <si>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</si>
  <si>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</si>
  <si>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</si>
  <si>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</si>
  <si>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</si>
  <si>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</si>
  <si>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</si>
  <si>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</si>
  <si>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</si>
  <si>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</si>
  <si>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</si>
  <si>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</si>
  <si>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</si>
  <si>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</si>
  <si>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</si>
  <si>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</si>
  <si>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</si>
  <si>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</si>
  <si>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</si>
  <si>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</si>
  <si>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</si>
  <si>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</si>
  <si>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</si>
  <si>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</si>
  <si>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</si>
  <si>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</si>
  <si>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</si>
  <si>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</si>
  <si>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</si>
  <si>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</si>
  <si>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</si>
  <si>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</si>
  <si>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</si>
  <si>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</si>
  <si>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</si>
  <si>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</si>
  <si>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</si>
  <si>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</si>
  <si>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</si>
  <si>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</si>
  <si>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</si>
  <si>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</si>
  <si>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</si>
  <si>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</si>
  <si>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</si>
  <si>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</si>
  <si>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</si>
  <si>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</si>
  <si>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</si>
  <si>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</si>
  <si>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</si>
  <si>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</si>
  <si>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</si>
  <si>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</si>
  <si>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</si>
  <si>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</si>
  <si>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</si>
  <si>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</si>
  <si>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</si>
  <si>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</si>
  <si>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</si>
  <si>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</si>
  <si>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</si>
  <si>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</si>
  <si>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</si>
  <si>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</si>
  <si>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</si>
  <si>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</si>
  <si>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</si>
  <si>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</si>
  <si>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</si>
  <si>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</si>
  <si>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</si>
  <si>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</si>
  <si>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</si>
  <si>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</si>
  <si>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</si>
  <si>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</si>
  <si>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</si>
  <si>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</si>
  <si>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</si>
  <si>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</si>
  <si>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</si>
  <si>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</si>
  <si>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</si>
  <si>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</si>
  <si>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</si>
  <si>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</si>
  <si>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</si>
  <si>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</si>
  <si>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</si>
  <si>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</si>
  <si>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</si>
  <si>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</si>
  <si>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</si>
  <si>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</si>
  <si>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</si>
  <si>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</si>
  <si>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</si>
  <si>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</si>
  <si>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</si>
  <si>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</si>
  <si>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</si>
  <si>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</si>
  <si>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</si>
  <si>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</si>
  <si>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</si>
  <si>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</si>
  <si>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</si>
  <si>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</si>
  <si>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</si>
  <si>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</si>
  <si>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</si>
  <si>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</si>
  <si>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</si>
  <si>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</si>
  <si>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</si>
  <si>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</si>
  <si>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</si>
  <si>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</si>
  <si>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</si>
  <si>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</si>
  <si>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</si>
  <si>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</si>
  <si>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</si>
  <si>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</si>
  <si>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</si>
  <si>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</si>
  <si>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</si>
  <si>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</si>
  <si>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</si>
  <si>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</si>
  <si>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</si>
  <si>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</si>
  <si>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</si>
  <si>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</si>
  <si>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</si>
  <si>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</si>
  <si>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</si>
  <si>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</si>
  <si>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</si>
  <si>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</si>
  <si>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</si>
  <si>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</si>
  <si>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</si>
  <si>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</si>
  <si>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</si>
  <si>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</si>
  <si>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</si>
  <si>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</si>
  <si>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</si>
  <si>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</si>
  <si>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</si>
  <si>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</si>
  <si>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</si>
  <si>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</si>
  <si>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</si>
  <si>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</si>
  <si>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</si>
  <si>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</si>
  <si>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</si>
  <si>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</si>
  <si>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</si>
  <si>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</si>
  <si>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</si>
  <si>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</si>
  <si>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</si>
  <si>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</si>
  <si>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</si>
  <si>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</si>
  <si>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</si>
  <si>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</si>
  <si>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</si>
  <si>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</si>
  <si>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</si>
  <si>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</si>
  <si>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</si>
  <si>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</si>
  <si>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</si>
  <si>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</si>
  <si>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</si>
  <si>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</si>
  <si>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</si>
  <si>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</si>
  <si>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</si>
  <si>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</si>
  <si>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</si>
  <si>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</si>
  <si>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</si>
  <si>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</si>
  <si>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</si>
  <si>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</si>
  <si>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</si>
  <si>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</si>
  <si>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</si>
  <si>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</si>
  <si>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</si>
  <si>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</si>
  <si>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</si>
  <si>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</si>
  <si>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</si>
  <si>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</si>
  <si>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</si>
  <si>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</si>
  <si>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</si>
  <si>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</si>
  <si>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</si>
  <si>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</si>
  <si>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</si>
  <si>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</si>
  <si>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</si>
  <si>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</si>
  <si>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</si>
  <si>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</si>
  <si>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</si>
  <si>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</si>
  <si>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</si>
  <si>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</si>
  <si>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</si>
  <si>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</si>
  <si>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</si>
  <si>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</si>
  <si>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</si>
  <si>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</si>
  <si>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</si>
  <si>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</si>
  <si>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</si>
  <si>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</si>
  <si>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</si>
  <si>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</si>
  <si>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</si>
  <si>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</si>
  <si>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</si>
  <si>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</si>
  <si>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</si>
  <si>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</si>
  <si>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</si>
  <si>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</si>
  <si>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</si>
  <si>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</si>
  <si>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</si>
  <si>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</si>
  <si>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</si>
  <si>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</si>
  <si>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</si>
  <si>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</si>
  <si>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</si>
  <si>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</si>
  <si>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</si>
  <si>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</si>
  <si>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</si>
  <si>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</si>
  <si>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</si>
  <si>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</si>
  <si>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</si>
  <si>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</si>
  <si>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</si>
  <si>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</si>
  <si>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</si>
  <si>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</si>
  <si>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</si>
  <si>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</si>
  <si>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</si>
  <si>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</si>
  <si>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</si>
  <si>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</si>
  <si>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</si>
  <si>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</si>
  <si>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</si>
  <si>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</si>
  <si>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</si>
  <si>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</si>
  <si>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</si>
  <si>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</si>
  <si>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</si>
  <si>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</si>
  <si>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</si>
  <si>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</si>
  <si>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</si>
  <si>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</si>
  <si>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</si>
  <si>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</si>
  <si>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</si>
  <si>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</si>
  <si>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</si>
  <si>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</si>
  <si>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</si>
  <si>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</si>
  <si>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</si>
  <si>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</si>
  <si>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</si>
  <si>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</si>
  <si>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</si>
  <si>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</si>
  <si>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</si>
  <si>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</si>
  <si>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</si>
  <si>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</si>
  <si>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</si>
  <si>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</si>
  <si>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</si>
  <si>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</si>
  <si>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</si>
  <si>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</si>
  <si>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</si>
  <si>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</si>
  <si>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</si>
  <si>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</si>
  <si>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</si>
  <si>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</si>
  <si>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</si>
  <si>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</si>
  <si>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</si>
  <si>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</si>
  <si>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</si>
  <si>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</si>
  <si>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</si>
  <si>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</si>
  <si>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</si>
  <si>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</si>
  <si>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</si>
  <si>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</si>
  <si>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</si>
  <si>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</si>
  <si>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</si>
  <si>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</si>
  <si>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</si>
  <si>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</si>
  <si>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</si>
  <si>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</si>
  <si>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</si>
  <si>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</si>
  <si>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</si>
  <si>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</si>
  <si>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</si>
  <si>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</si>
  <si>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</si>
  <si>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</si>
  <si>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</si>
  <si>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</si>
  <si>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</si>
  <si>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</si>
  <si>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</si>
  <si>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</si>
  <si>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</si>
  <si>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</si>
  <si>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</si>
  <si>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</si>
  <si>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</si>
  <si>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</si>
  <si>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</si>
  <si>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</si>
  <si>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</si>
  <si>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</si>
  <si>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</si>
  <si>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</si>
  <si>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</si>
  <si>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</si>
  <si>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</si>
  <si>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</si>
  <si>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</si>
  <si>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</si>
  <si>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</si>
  <si>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</si>
  <si>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</si>
  <si>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</si>
  <si>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</si>
  <si>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</si>
  <si>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</si>
  <si>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</si>
  <si>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</si>
  <si>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</si>
  <si>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</si>
  <si>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</si>
  <si>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</si>
  <si>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</si>
  <si>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</si>
  <si>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</si>
  <si>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</si>
  <si>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</si>
  <si>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</si>
  <si>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</si>
  <si>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</si>
  <si>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</si>
  <si>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</si>
  <si>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</si>
  <si>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</si>
  <si>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</si>
  <si>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</si>
  <si>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</si>
  <si>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</si>
  <si>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</si>
  <si>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</si>
  <si>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</si>
  <si>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</si>
  <si>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</si>
  <si>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</si>
  <si>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</si>
  <si>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</si>
  <si>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</si>
  <si>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</si>
  <si>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</si>
  <si>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</si>
  <si>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</si>
  <si>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</si>
  <si>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</si>
  <si>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</si>
  <si>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</si>
  <si>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</si>
  <si>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</si>
  <si>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</si>
  <si>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</si>
  <si>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</si>
  <si>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</si>
  <si>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</si>
  <si>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</si>
  <si>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</si>
  <si>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</si>
  <si>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</si>
  <si>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</si>
  <si>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</si>
  <si>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</si>
  <si>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</si>
  <si>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</si>
  <si>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</si>
  <si>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</si>
  <si>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</si>
  <si>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</si>
  <si>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</si>
  <si>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</si>
  <si>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</si>
  <si>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</si>
  <si>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</si>
  <si>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</si>
  <si>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</si>
  <si>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</si>
  <si>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</si>
  <si>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</si>
  <si>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</si>
  <si>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</si>
  <si>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</si>
  <si>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</si>
  <si>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</si>
  <si>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</si>
  <si>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</si>
  <si>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</si>
  <si>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</si>
  <si>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</si>
  <si>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</si>
  <si>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</si>
  <si>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</si>
  <si>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</si>
  <si>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</si>
  <si>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</si>
  <si>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</si>
  <si>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</si>
  <si>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</si>
  <si>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</si>
  <si>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</si>
  <si>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</si>
  <si>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</si>
  <si>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</si>
  <si>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</si>
  <si>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</si>
  <si>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</si>
  <si>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</si>
  <si>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</si>
  <si>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</si>
  <si>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</si>
  <si>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</si>
  <si>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</si>
  <si>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</si>
  <si>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</si>
  <si>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</si>
  <si>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</si>
  <si>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</si>
  <si>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</si>
  <si>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</si>
  <si>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</si>
  <si>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</si>
  <si>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</si>
  <si>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</si>
  <si>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</si>
  <si>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</si>
  <si>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</si>
  <si>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</si>
  <si>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</si>
  <si>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</si>
  <si>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</si>
  <si>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</si>
  <si>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</si>
  <si>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</si>
  <si>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</si>
  <si>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</si>
  <si>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</si>
  <si>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</si>
  <si>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</si>
  <si>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</si>
  <si>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</si>
  <si>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</si>
  <si>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</si>
  <si>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</si>
  <si>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</si>
  <si>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</si>
  <si>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</si>
  <si>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</si>
  <si>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</si>
  <si>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</si>
  <si>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</si>
  <si>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</si>
  <si>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</si>
  <si>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</si>
  <si>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</si>
  <si>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</si>
  <si>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</si>
  <si>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</si>
  <si>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</si>
  <si>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</si>
  <si>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</si>
  <si>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</si>
  <si>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</si>
  <si>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</si>
  <si>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</si>
  <si>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</si>
  <si>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</si>
  <si>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</si>
  <si>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</si>
  <si>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</si>
  <si>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</si>
  <si>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</si>
  <si>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</si>
  <si>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</si>
  <si>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</si>
  <si>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</si>
  <si>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</si>
  <si>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</si>
  <si>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</si>
  <si>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</si>
  <si>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</si>
  <si>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</si>
  <si>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</si>
  <si>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</si>
  <si>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</si>
  <si>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</si>
  <si>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</si>
  <si>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</si>
  <si>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</si>
  <si>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</si>
  <si>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</si>
  <si>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</si>
  <si>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</si>
  <si>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</si>
  <si>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</si>
  <si>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</si>
  <si>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</si>
  <si>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</si>
  <si>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</si>
  <si>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</si>
  <si>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</si>
  <si>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</si>
  <si>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</si>
  <si>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</si>
  <si>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</si>
  <si>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</si>
  <si>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</si>
  <si>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</si>
  <si>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</si>
  <si>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</si>
  <si>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</si>
  <si>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</si>
  <si>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</si>
  <si>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</si>
  <si>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</si>
  <si>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</si>
  <si>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</si>
  <si>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</si>
  <si>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</si>
  <si>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</si>
  <si>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</si>
  <si>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</si>
  <si>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</si>
  <si>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</si>
  <si>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</si>
  <si>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</si>
  <si>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</si>
  <si>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</si>
  <si>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</si>
  <si>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</si>
  <si>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</si>
  <si>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</si>
  <si>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</si>
  <si>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</si>
  <si>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</si>
  <si>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</si>
  <si>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</si>
  <si>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</si>
  <si>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</si>
  <si>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</si>
  <si>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</si>
  <si>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</si>
  <si>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</si>
  <si>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</si>
  <si>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</si>
  <si>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</si>
  <si>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</si>
  <si>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</si>
  <si>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</si>
  <si>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</si>
  <si>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</si>
  <si>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</si>
  <si>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</si>
  <si>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</si>
  <si>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</si>
  <si>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</si>
  <si>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</si>
  <si>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</si>
  <si>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</si>
  <si>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</si>
  <si>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</si>
  <si>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</si>
  <si>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</si>
  <si>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</si>
  <si>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</si>
  <si>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</si>
  <si>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</si>
  <si>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</si>
  <si>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</si>
  <si>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</si>
  <si>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</si>
  <si>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</si>
  <si>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</si>
  <si>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</si>
  <si>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</si>
  <si>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</si>
  <si>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</si>
  <si>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</si>
  <si>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</si>
  <si>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</si>
  <si>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</si>
  <si>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</si>
  <si>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</si>
  <si>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</si>
  <si>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</si>
  <si>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</si>
  <si>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</si>
  <si>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</si>
  <si>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</si>
  <si>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</si>
  <si>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</si>
  <si>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</si>
  <si>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</si>
  <si>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</si>
  <si>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</si>
  <si>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</si>
  <si>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</si>
  <si>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</si>
  <si>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</si>
  <si>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</si>
  <si>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</si>
  <si>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</si>
  <si>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</si>
  <si>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</si>
  <si>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</si>
  <si>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</si>
  <si>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</si>
  <si>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</si>
  <si>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</si>
  <si>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</si>
  <si>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</si>
  <si>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</si>
  <si>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</si>
  <si>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</si>
  <si>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</si>
  <si>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</si>
  <si>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</si>
  <si>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</si>
  <si>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</si>
  <si>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</si>
  <si>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</si>
  <si>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</si>
  <si>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</si>
  <si>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</si>
  <si>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</si>
  <si>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</si>
  <si>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</si>
  <si>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</si>
  <si>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</si>
  <si>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</si>
  <si>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</si>
  <si>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</si>
  <si>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</si>
  <si>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</si>
  <si>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</si>
  <si>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</si>
  <si>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</si>
  <si>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</si>
  <si>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</si>
  <si>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</si>
  <si>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</si>
  <si>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</si>
  <si>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</si>
  <si>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</si>
  <si>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</si>
  <si>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</si>
  <si>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</si>
  <si>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</si>
  <si>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</si>
  <si>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</si>
  <si>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</si>
  <si>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</si>
  <si>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</si>
  <si>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</si>
  <si>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</si>
  <si>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</si>
  <si>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</si>
  <si>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</si>
  <si>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</si>
  <si>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</si>
  <si>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</si>
  <si>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</si>
  <si>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</si>
  <si>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</si>
  <si>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</si>
  <si>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</si>
  <si>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</si>
  <si>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</si>
  <si>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</si>
  <si>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</si>
  <si>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</si>
  <si>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</si>
  <si>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</si>
  <si>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</si>
  <si>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</si>
  <si>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</si>
  <si>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</si>
  <si>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</si>
  <si>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</si>
  <si>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</si>
  <si>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</si>
  <si>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</si>
  <si>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</si>
  <si>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</si>
  <si>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</si>
  <si>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</si>
  <si>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</si>
  <si>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</si>
  <si>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</si>
  <si>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</si>
  <si>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</si>
  <si>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</si>
  <si>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</si>
  <si>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</si>
  <si>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</si>
  <si>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</si>
  <si>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</si>
  <si>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</si>
  <si>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</si>
  <si>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</si>
  <si>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</si>
  <si>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</si>
  <si>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</si>
  <si>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</si>
  <si>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</si>
  <si>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</si>
  <si>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</si>
  <si>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</si>
  <si>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</si>
  <si>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</si>
  <si>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</si>
  <si>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</si>
  <si>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</si>
  <si>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</si>
  <si>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</si>
  <si>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</si>
  <si>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</si>
  <si>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</si>
  <si>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</si>
  <si>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</si>
  <si>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</si>
  <si>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</si>
  <si>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</si>
  <si>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</si>
  <si>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</si>
  <si>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</si>
  <si>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</si>
  <si>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</si>
  <si>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</si>
  <si>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</si>
  <si>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</si>
  <si>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</si>
  <si>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</si>
  <si>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</si>
  <si>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</si>
  <si>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</si>
  <si>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</si>
  <si>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</si>
  <si>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</si>
  <si>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</si>
  <si>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</si>
  <si>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</si>
  <si>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</si>
  <si>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</si>
  <si>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</si>
  <si>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</si>
  <si>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</si>
  <si>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</si>
  <si>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</si>
  <si>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</si>
  <si>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</si>
  <si>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</si>
  <si>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</si>
  <si>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</si>
  <si>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</si>
  <si>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</si>
  <si>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</si>
  <si>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</si>
  <si>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</si>
  <si>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</si>
  <si>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</si>
  <si>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</si>
  <si>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</si>
  <si>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</si>
  <si>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</si>
  <si>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</si>
  <si>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</si>
  <si>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</si>
  <si>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</si>
  <si>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</si>
  <si>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</si>
  <si>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</si>
  <si>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</si>
  <si>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</si>
  <si>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</si>
  <si>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</si>
  <si>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</si>
  <si>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</si>
  <si>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</si>
  <si>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</si>
  <si>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</si>
  <si>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</si>
  <si>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</si>
  <si>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</si>
  <si>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</si>
  <si>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</si>
  <si>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</si>
  <si>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</si>
  <si>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</si>
  <si>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</si>
  <si>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</si>
  <si>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</si>
  <si>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</si>
  <si>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</si>
  <si>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</si>
  <si>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</si>
  <si>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</si>
  <si>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</si>
  <si>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</si>
  <si>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</si>
  <si>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</si>
  <si>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</si>
  <si>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</si>
  <si>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</si>
  <si>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</si>
  <si>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</si>
  <si>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</si>
  <si>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</si>
  <si>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</si>
  <si>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</si>
  <si>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</si>
  <si>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</si>
  <si>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</si>
  <si>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</si>
  <si>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</si>
  <si>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</si>
  <si>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</si>
  <si>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</si>
  <si>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</si>
  <si>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</si>
  <si>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</si>
  <si>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</si>
  <si>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</si>
  <si>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</si>
  <si>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</si>
  <si>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</si>
  <si>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</si>
  <si>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</si>
  <si>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</si>
  <si>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</si>
  <si>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</si>
  <si>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</si>
  <si>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</si>
  <si>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</si>
  <si>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</si>
  <si>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</si>
  <si>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</si>
  <si>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</si>
  <si>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</si>
  <si>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</si>
  <si>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</si>
  <si>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</si>
  <si>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</si>
  <si>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</si>
  <si>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</si>
  <si>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</si>
  <si>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</si>
  <si>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</si>
  <si>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</si>
  <si>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</si>
  <si>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</si>
  <si>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</si>
  <si>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</si>
  <si>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</si>
  <si>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</si>
  <si>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</si>
  <si>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</si>
  <si>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</si>
  <si>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</si>
  <si>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</si>
  <si>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</si>
  <si>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</si>
  <si>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</si>
  <si>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</si>
  <si>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</si>
  <si>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</si>
  <si>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</si>
  <si>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</si>
  <si>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</si>
  <si>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</si>
  <si>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</si>
  <si>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</si>
  <si>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</si>
  <si>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</si>
  <si>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</si>
  <si>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</si>
  <si>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</si>
  <si>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</si>
  <si>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</si>
  <si>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</si>
  <si>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</si>
  <si>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</si>
  <si>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</si>
  <si>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</si>
  <si>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</si>
  <si>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</si>
  <si>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</si>
  <si>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</si>
  <si>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</si>
  <si>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</si>
  <si>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</si>
  <si>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</si>
  <si>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</si>
  <si>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</si>
  <si>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</si>
  <si>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</si>
  <si>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</si>
  <si>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</si>
  <si>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</si>
  <si>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</si>
  <si>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</si>
  <si>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</si>
  <si>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</si>
  <si>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</si>
  <si>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</si>
  <si>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</si>
  <si>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</si>
  <si>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</si>
  <si>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</si>
  <si>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</si>
  <si>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</si>
  <si>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</si>
  <si>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</si>
  <si>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</si>
  <si>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</si>
  <si>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</si>
  <si>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</si>
  <si>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</si>
  <si>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</si>
  <si>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</si>
  <si>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</si>
  <si>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</si>
  <si>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</si>
  <si>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</si>
  <si>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</si>
  <si>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</si>
  <si>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</si>
  <si>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</si>
  <si>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</si>
  <si>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</si>
  <si>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</si>
  <si>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</si>
  <si>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</si>
  <si>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</si>
  <si>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</si>
  <si>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</si>
  <si>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</si>
  <si>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</si>
  <si>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</si>
  <si>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</si>
  <si>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</si>
  <si>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</si>
  <si>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</si>
  <si>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</si>
  <si>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</si>
  <si>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</si>
  <si>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</si>
  <si>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</si>
  <si>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</si>
  <si>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</si>
  <si>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</si>
  <si>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</si>
  <si>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</si>
  <si>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</si>
  <si>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</si>
  <si>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</si>
  <si>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</si>
  <si>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</si>
  <si>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</si>
  <si>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</si>
  <si>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</si>
  <si>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</si>
  <si>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</si>
  <si>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</si>
  <si>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</si>
  <si>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</si>
  <si>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</si>
  <si>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</si>
  <si>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</si>
  <si>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</si>
  <si>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</si>
  <si>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</si>
  <si>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</si>
  <si>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</si>
  <si>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</si>
  <si>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</si>
  <si>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</si>
  <si>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</si>
  <si>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</si>
  <si>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</si>
  <si>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</si>
  <si>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</si>
  <si>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</si>
  <si>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</si>
  <si>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</si>
  <si>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</si>
  <si>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</si>
  <si>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</si>
  <si>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</si>
  <si>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</si>
  <si>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</si>
  <si>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</si>
  <si>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</si>
  <si>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</si>
  <si>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</si>
  <si>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</si>
  <si>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</si>
  <si>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</si>
  <si>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</si>
  <si>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</si>
  <si>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</si>
  <si>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</si>
  <si>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</si>
  <si>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</si>
  <si>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</si>
  <si>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</si>
  <si>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</si>
  <si>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</si>
  <si>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</si>
  <si>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</si>
  <si>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</si>
  <si>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</si>
  <si>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</si>
  <si>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</si>
  <si>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</si>
  <si>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</si>
  <si>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</si>
  <si>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</si>
  <si>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</si>
  <si>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</si>
  <si>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</si>
  <si>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</si>
  <si>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</si>
  <si>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</si>
  <si>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</si>
  <si>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</si>
  <si>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</si>
  <si>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</si>
  <si>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</si>
  <si>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</si>
  <si>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</si>
  <si>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</si>
  <si>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</si>
  <si>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</si>
  <si>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</si>
  <si>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</si>
  <si>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</si>
  <si>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</si>
  <si>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</si>
  <si>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</si>
  <si>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</si>
  <si>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</si>
  <si>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</si>
  <si>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</si>
  <si>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</si>
  <si>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</si>
  <si>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</si>
  <si>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</si>
  <si>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</si>
  <si>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</si>
  <si>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</si>
  <si>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</si>
  <si>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</si>
  <si>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</si>
  <si>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</si>
  <si>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</si>
  <si>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</si>
  <si>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</si>
  <si>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</si>
  <si>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</si>
  <si>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</si>
  <si>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</si>
  <si>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</si>
  <si>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</si>
  <si>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</si>
  <si>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</si>
  <si>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</si>
  <si>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</si>
  <si>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</si>
  <si>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</si>
  <si>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</si>
  <si>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</si>
  <si>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</si>
  <si>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</si>
  <si>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</si>
  <si>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</si>
  <si>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</si>
  <si>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</si>
  <si>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</si>
  <si>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</si>
  <si>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</si>
  <si>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</si>
  <si>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</si>
  <si>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</si>
  <si>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</si>
  <si>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</si>
  <si>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</si>
  <si>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</si>
  <si>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</si>
  <si>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</si>
  <si>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</si>
  <si>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</si>
  <si>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</si>
  <si>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</si>
  <si>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</si>
  <si>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</si>
  <si>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</si>
  <si>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</si>
  <si>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</si>
  <si>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</si>
  <si>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</si>
  <si>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</si>
  <si>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</si>
  <si>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</si>
  <si>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</si>
  <si>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</si>
  <si>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</si>
  <si>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</si>
  <si>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</si>
  <si>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</si>
  <si>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</si>
  <si>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</si>
  <si>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</si>
  <si>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</si>
  <si>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</si>
  <si>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</si>
  <si>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</si>
  <si>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</si>
  <si>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</si>
  <si>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</si>
  <si>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</si>
  <si>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</si>
  <si>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</si>
  <si>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</si>
  <si>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</si>
  <si>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</si>
  <si>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</si>
  <si>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</si>
  <si>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</si>
  <si>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</si>
  <si>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</si>
  <si>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</si>
  <si>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</si>
  <si>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</si>
  <si>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</si>
  <si>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</si>
  <si>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</si>
  <si>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</si>
  <si>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</si>
  <si>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</si>
  <si>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</si>
  <si>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</si>
  <si>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</si>
  <si>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</si>
  <si>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</si>
  <si>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</si>
  <si>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</si>
  <si>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</si>
  <si>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</si>
  <si>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</si>
  <si>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</si>
  <si>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</si>
  <si>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</si>
  <si>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</si>
  <si>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</si>
  <si>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</si>
  <si>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</si>
  <si>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</si>
  <si>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</si>
  <si>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</si>
  <si>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</si>
  <si>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</si>
  <si>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</si>
  <si>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</si>
  <si>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</si>
  <si>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</si>
  <si>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</si>
  <si>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</si>
  <si>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</si>
  <si>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</si>
  <si>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</si>
  <si>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</si>
  <si>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</si>
  <si>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</si>
  <si>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</si>
  <si>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</si>
  <si>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</si>
  <si>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</si>
  <si>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</si>
  <si>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</si>
  <si>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</si>
  <si>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</si>
  <si>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</si>
  <si>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</si>
  <si>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</si>
  <si>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</si>
  <si>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</si>
  <si>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</si>
  <si>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</si>
  <si>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</si>
  <si>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</si>
  <si>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</si>
  <si>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</si>
  <si>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</si>
  <si>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</si>
  <si>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</si>
  <si>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</si>
  <si>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</si>
  <si>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</si>
  <si>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</si>
  <si>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</si>
  <si>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</si>
  <si>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</si>
  <si>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</si>
  <si>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</si>
  <si>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</si>
  <si>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</si>
  <si>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</si>
  <si>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</si>
  <si>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</si>
  <si>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</si>
  <si>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</si>
  <si>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</si>
  <si>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</si>
  <si>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</si>
  <si>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</si>
  <si>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</si>
  <si>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</si>
  <si>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</si>
  <si>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</si>
  <si>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</si>
  <si>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</si>
  <si>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</si>
  <si>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</si>
  <si>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</si>
  <si>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</si>
  <si>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</si>
  <si>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</si>
  <si>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</si>
  <si>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</si>
  <si>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</si>
  <si>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</si>
  <si>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</si>
  <si>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</si>
  <si>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</si>
  <si>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</si>
  <si>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</si>
  <si>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</si>
  <si>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</si>
  <si>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</si>
  <si>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</si>
  <si>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</si>
  <si>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</si>
  <si>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</si>
  <si>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</si>
  <si>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</si>
  <si>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</si>
  <si>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</si>
  <si>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</si>
  <si>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</si>
  <si>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</si>
  <si>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</si>
  <si>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</si>
  <si>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</si>
  <si>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</si>
  <si>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</si>
  <si>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</si>
  <si>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</si>
  <si>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</si>
  <si>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</si>
  <si>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</si>
  <si>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</si>
  <si>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</si>
  <si>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</si>
  <si>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</si>
  <si>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</si>
  <si>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</si>
  <si>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</si>
  <si>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</si>
  <si>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</si>
  <si>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</si>
  <si>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</si>
  <si>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</si>
  <si>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</si>
  <si>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</si>
  <si>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</si>
  <si>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</si>
  <si>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</si>
  <si>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</si>
  <si>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</si>
  <si>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</si>
  <si>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</si>
  <si>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</si>
  <si>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</si>
  <si>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</si>
  <si>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</si>
  <si>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</si>
  <si>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</si>
  <si>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</si>
  <si>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</si>
  <si>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</si>
  <si>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</si>
  <si>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</si>
  <si>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</si>
  <si>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</si>
  <si>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</si>
  <si>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</si>
  <si>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</si>
  <si>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</si>
  <si>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</si>
  <si>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</si>
  <si>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</si>
  <si>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</si>
  <si>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</si>
  <si>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</si>
  <si>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</si>
  <si>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</si>
  <si>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</si>
  <si>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</si>
  <si>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</si>
  <si>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</si>
  <si>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</si>
  <si>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</si>
  <si>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</si>
  <si>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</si>
  <si>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</si>
  <si>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</si>
  <si>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</si>
  <si>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</si>
  <si>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</si>
  <si>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</si>
  <si>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</si>
  <si>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</si>
  <si>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</si>
  <si>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</si>
  <si>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</si>
  <si>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</si>
  <si>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</si>
  <si>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</si>
  <si>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</si>
  <si>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</si>
  <si>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</si>
  <si>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</si>
  <si>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</si>
  <si>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</si>
  <si>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</si>
  <si>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</si>
  <si>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</si>
  <si>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</si>
  <si>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</si>
  <si>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</si>
  <si>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</si>
  <si>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</si>
  <si>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</si>
  <si>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</si>
  <si>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</si>
  <si>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</si>
  <si>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</si>
  <si>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</si>
  <si>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</si>
  <si>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</si>
  <si>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</si>
  <si>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</si>
  <si>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</si>
  <si>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</si>
  <si>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</si>
  <si>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</si>
  <si>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</si>
  <si>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</si>
  <si>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</si>
  <si>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</si>
  <si>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</si>
  <si>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</si>
  <si>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</si>
  <si>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</si>
  <si>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</si>
  <si>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</si>
  <si>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</si>
  <si>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</si>
  <si>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</si>
  <si>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</si>
  <si>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</si>
  <si>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</si>
  <si>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</si>
  <si>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</si>
  <si>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</si>
  <si>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</si>
  <si>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</si>
  <si>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</si>
  <si>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</si>
  <si>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</si>
  <si>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</si>
  <si>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</si>
  <si>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</si>
  <si>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</si>
  <si>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</si>
  <si>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</si>
  <si>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</si>
  <si>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</si>
  <si>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</si>
  <si>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</si>
  <si>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</si>
  <si>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</si>
  <si>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</si>
  <si>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</si>
  <si>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</si>
  <si>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</si>
  <si>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</si>
  <si>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</si>
  <si>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</si>
  <si>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</si>
  <si>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</si>
  <si>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</si>
  <si>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</si>
  <si>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</si>
  <si>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</si>
  <si>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</si>
  <si>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</si>
  <si>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</si>
  <si>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</si>
  <si>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</si>
  <si>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</si>
  <si>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</si>
  <si>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</si>
  <si>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</si>
  <si>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</si>
  <si>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</si>
  <si>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</si>
  <si>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</si>
  <si>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</si>
  <si>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</si>
  <si>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</si>
  <si>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</si>
  <si>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</si>
  <si>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</si>
  <si>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</si>
  <si>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</si>
  <si>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</si>
  <si>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</si>
  <si>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</si>
  <si>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</si>
  <si>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</si>
  <si>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</si>
  <si>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</si>
  <si>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</si>
  <si>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</si>
  <si>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</si>
  <si>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</si>
  <si>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</si>
  <si>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</si>
  <si>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</si>
  <si>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</si>
  <si>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</si>
  <si>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</si>
  <si>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</si>
  <si>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</si>
  <si>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</si>
  <si>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</si>
  <si>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</si>
  <si>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</si>
  <si>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</si>
  <si>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</si>
  <si>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</si>
  <si>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</si>
  <si>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</si>
  <si>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</si>
  <si>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</si>
  <si>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</si>
  <si>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</si>
  <si>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</si>
  <si>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</si>
  <si>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</si>
  <si>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</si>
  <si>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</si>
  <si>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</si>
  <si>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</si>
  <si>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</si>
  <si>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</si>
  <si>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</si>
  <si>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</si>
  <si>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</si>
  <si>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</si>
  <si>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</si>
  <si>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</si>
  <si>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</si>
  <si>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</si>
  <si>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</si>
  <si>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</si>
  <si>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</si>
  <si>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</si>
  <si>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</si>
  <si>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</si>
  <si>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</si>
  <si>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</si>
  <si>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</si>
  <si>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</si>
  <si>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</si>
  <si>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</si>
  <si>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</si>
  <si>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</si>
  <si>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</si>
  <si>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</si>
  <si>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</si>
  <si>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</si>
  <si>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</si>
  <si>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</si>
  <si>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</si>
  <si>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</si>
  <si>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</si>
  <si>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</si>
  <si>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</si>
  <si>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</si>
  <si>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</si>
  <si>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</si>
  <si>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</si>
  <si>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</si>
  <si>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</si>
  <si>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</si>
  <si>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</si>
  <si>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</si>
  <si>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</si>
  <si>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</si>
  <si>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</si>
  <si>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</si>
  <si>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</si>
  <si>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</si>
  <si>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</si>
  <si>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</si>
  <si>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</si>
  <si>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</si>
  <si>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</si>
  <si>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</si>
  <si>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</si>
  <si>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</si>
  <si>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</si>
  <si>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</si>
  <si>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</si>
  <si>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</si>
  <si>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</si>
  <si>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</si>
  <si>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</si>
  <si>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</si>
  <si>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</si>
  <si>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</si>
  <si>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</si>
  <si>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</si>
  <si>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</si>
  <si>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</si>
  <si>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</si>
  <si>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</si>
  <si>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</si>
  <si>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</si>
  <si>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</si>
  <si>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</si>
  <si>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</si>
  <si>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</si>
  <si>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</si>
  <si>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</si>
  <si>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</si>
  <si>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</si>
  <si>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</si>
  <si>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</si>
  <si>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</si>
  <si>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</si>
  <si>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</si>
  <si>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</si>
  <si>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</si>
  <si>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</si>
  <si>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</si>
  <si>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</si>
  <si>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</si>
  <si>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</si>
  <si>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</si>
  <si>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</si>
  <si>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</si>
  <si>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</si>
  <si>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</si>
  <si>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</si>
  <si>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</si>
  <si>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</si>
  <si>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</si>
  <si>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</si>
  <si>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</si>
  <si>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</si>
  <si>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</si>
  <si>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</si>
  <si>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</si>
  <si>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</si>
  <si>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</si>
  <si>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</si>
  <si>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</si>
  <si>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</si>
  <si>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</si>
  <si>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</si>
  <si>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</si>
  <si>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</si>
  <si>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</si>
  <si>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</si>
  <si>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</si>
  <si>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</si>
  <si>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</si>
  <si>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</si>
  <si>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</si>
  <si>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</si>
  <si>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</si>
  <si>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</si>
  <si>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</si>
  <si>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</si>
  <si>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</si>
  <si>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</si>
  <si>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</si>
  <si>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</si>
  <si>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</si>
  <si>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</si>
  <si>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</si>
  <si>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</si>
  <si>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</si>
  <si>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</si>
  <si>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</si>
  <si>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</si>
  <si>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</si>
  <si>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</si>
  <si>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</si>
  <si>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</si>
  <si>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</si>
  <si>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</si>
  <si>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</si>
  <si>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</si>
  <si>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</si>
  <si>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</si>
  <si>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</si>
  <si>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</si>
  <si>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</si>
  <si>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</si>
  <si>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</si>
  <si>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</si>
  <si>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</si>
  <si>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</si>
  <si>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</si>
  <si>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</si>
  <si>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</si>
  <si>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</si>
  <si>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</si>
  <si>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</si>
  <si>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</si>
  <si>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</si>
  <si>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</si>
  <si>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</si>
  <si>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</si>
  <si>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</si>
  <si>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</si>
  <si>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</si>
  <si>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</si>
  <si>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</si>
  <si>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</si>
  <si>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</si>
  <si>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</si>
  <si>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</si>
  <si>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</si>
  <si>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</si>
  <si>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</si>
  <si>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</si>
  <si>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</si>
  <si>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</si>
  <si>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</si>
  <si>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</si>
  <si>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</si>
  <si>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</si>
  <si>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</si>
  <si>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</si>
  <si>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</si>
  <si>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</si>
  <si>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</si>
  <si>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</si>
  <si>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</si>
  <si>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</si>
  <si>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</si>
  <si>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</si>
  <si>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</si>
  <si>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</si>
  <si>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</si>
  <si>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</si>
  <si>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</si>
  <si>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</si>
  <si>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</si>
  <si>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</si>
  <si>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</si>
  <si>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</si>
  <si>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</si>
  <si>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</si>
  <si>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</si>
  <si>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</si>
  <si>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</si>
  <si>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</si>
  <si>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</si>
  <si>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</si>
  <si>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</si>
  <si>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</si>
  <si>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</si>
  <si>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</si>
  <si>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</si>
  <si>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</si>
  <si>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</si>
  <si>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</si>
  <si>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</si>
  <si>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</si>
  <si>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</si>
  <si>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</si>
  <si>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</si>
  <si>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</si>
  <si>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</si>
  <si>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</si>
  <si>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</si>
  <si>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</si>
  <si>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</si>
  <si>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</si>
  <si>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</si>
  <si>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</si>
  <si>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</si>
  <si>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</si>
  <si>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</si>
  <si>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</si>
  <si>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</si>
  <si>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</si>
  <si>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</si>
  <si>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</si>
  <si>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</si>
  <si>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</si>
  <si>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</si>
  <si>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</si>
  <si>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</si>
  <si>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</si>
  <si>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</si>
  <si>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</si>
  <si>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</si>
  <si>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</si>
  <si>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</si>
  <si>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</si>
  <si>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</si>
  <si>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</si>
  <si>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</si>
  <si>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</si>
  <si>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</si>
  <si>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</si>
  <si>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</si>
  <si>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</si>
  <si>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</si>
  <si>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</si>
  <si>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</si>
  <si>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</si>
  <si>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</si>
  <si>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</si>
  <si>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</si>
  <si>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</si>
  <si>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</si>
  <si>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</si>
  <si>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</si>
  <si>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</si>
  <si>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</si>
  <si>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</si>
  <si>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</si>
  <si>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</si>
  <si>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</si>
  <si>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</si>
  <si>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</si>
  <si>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</si>
  <si>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</si>
  <si>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</si>
  <si>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</si>
  <si>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</si>
  <si>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</si>
  <si>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</si>
  <si>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</si>
  <si>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</si>
  <si>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</si>
  <si>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</si>
  <si>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</si>
  <si>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</si>
  <si>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</si>
  <si>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</si>
  <si>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</si>
  <si>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</si>
  <si>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</si>
  <si>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</si>
  <si>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</si>
  <si>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</si>
  <si>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</si>
  <si>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</si>
  <si>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</si>
  <si>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</si>
  <si>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</si>
  <si>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</si>
  <si>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</si>
  <si>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</si>
  <si>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</si>
  <si>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</si>
  <si>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</si>
  <si>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</si>
  <si>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</si>
  <si>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</si>
  <si>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</si>
  <si>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</si>
  <si>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</si>
  <si>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</si>
  <si>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</si>
  <si>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</si>
  <si>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</si>
  <si>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</si>
  <si>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</si>
  <si>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</si>
  <si>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</si>
  <si>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</si>
  <si>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</si>
  <si>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</si>
  <si>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</si>
  <si>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</si>
  <si>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</si>
  <si>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</si>
  <si>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</si>
  <si>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</si>
  <si>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</si>
  <si>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</si>
  <si>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</si>
  <si>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</si>
  <si>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</si>
  <si>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</si>
  <si>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</si>
  <si>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</si>
  <si>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</si>
  <si>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</si>
  <si>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</si>
  <si>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</si>
  <si>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</si>
  <si>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</si>
  <si>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</si>
  <si>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</si>
  <si>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</si>
  <si>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</si>
  <si>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</si>
  <si>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</si>
  <si>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</si>
  <si>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</si>
  <si>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</si>
  <si>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</si>
  <si>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</si>
  <si>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</si>
  <si>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</si>
  <si>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</si>
  <si>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</si>
  <si>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</si>
  <si>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</si>
  <si>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</si>
  <si>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</si>
  <si>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</si>
  <si>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</si>
  <si>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</si>
  <si>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</si>
  <si>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</si>
  <si>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</si>
  <si>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</si>
  <si>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</si>
  <si>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</si>
  <si>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</si>
  <si>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</si>
  <si>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</si>
  <si>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</si>
  <si>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</si>
  <si>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</si>
  <si>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</si>
  <si>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</si>
  <si>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</si>
  <si>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</si>
  <si>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</si>
  <si>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</si>
  <si>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</si>
  <si>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</si>
  <si>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</si>
  <si>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</si>
  <si>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</si>
  <si>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</si>
  <si>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</si>
  <si>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</si>
  <si>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</si>
  <si>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</si>
  <si>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</si>
  <si>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</si>
  <si>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</si>
  <si>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</si>
  <si>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</si>
  <si>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</si>
  <si>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</si>
  <si>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</si>
  <si>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</si>
  <si>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</si>
  <si>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</si>
  <si>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</si>
  <si>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</si>
  <si>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</si>
  <si>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</si>
  <si>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</si>
  <si>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</si>
  <si>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</si>
  <si>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</si>
  <si>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</si>
  <si>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</si>
  <si>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</si>
  <si>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</si>
  <si>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</si>
  <si>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</si>
  <si>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</si>
  <si>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</si>
  <si>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</si>
  <si>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</si>
  <si>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</si>
  <si>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</si>
  <si>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</si>
  <si>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</si>
  <si>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</si>
  <si>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</si>
  <si>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</si>
  <si>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</si>
  <si>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</si>
  <si>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</si>
  <si>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</si>
  <si>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</si>
  <si>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</si>
  <si>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</si>
  <si>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</si>
  <si>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</si>
  <si>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</si>
  <si>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</si>
  <si>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</si>
  <si>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</si>
  <si>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</si>
  <si>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</si>
  <si>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</si>
  <si>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</si>
  <si>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</si>
  <si>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</si>
  <si>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</si>
  <si>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</si>
  <si>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</si>
  <si>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</si>
  <si>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</si>
  <si>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</si>
  <si>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</si>
  <si>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</si>
  <si>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</si>
  <si>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</si>
  <si>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</si>
  <si>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</si>
  <si>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</si>
  <si>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</si>
  <si>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</si>
  <si>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</si>
  <si>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</si>
  <si>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</si>
  <si>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</si>
  <si>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</si>
  <si>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</si>
  <si>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</si>
  <si>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</si>
  <si>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</si>
  <si>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</si>
  <si>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</si>
  <si>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</si>
  <si>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</si>
  <si>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</si>
  <si>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</si>
  <si>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</si>
  <si>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</si>
  <si>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</si>
  <si>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</si>
  <si>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</si>
  <si>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</si>
  <si>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</si>
  <si>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</si>
  <si>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</si>
  <si>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</si>
  <si>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</si>
  <si>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</si>
  <si>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</si>
  <si>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</si>
  <si>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</si>
  <si>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</si>
  <si>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</si>
  <si>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</si>
  <si>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</si>
  <si>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</si>
  <si>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</si>
  <si>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</si>
  <si>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</si>
  <si>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</si>
  <si>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</si>
  <si>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</si>
  <si>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</si>
  <si>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</si>
  <si>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</si>
  <si>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</si>
  <si>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</si>
  <si>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</si>
  <si>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</si>
  <si>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</si>
  <si>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</si>
  <si>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</si>
  <si>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</si>
  <si>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</si>
  <si>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</si>
  <si>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</si>
  <si>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</si>
  <si>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</si>
  <si>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</si>
  <si>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</si>
  <si>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</si>
  <si>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</si>
  <si>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</si>
  <si>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</si>
  <si>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</si>
  <si>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</si>
  <si>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</si>
  <si>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</si>
  <si>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</si>
  <si>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</si>
  <si>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</si>
  <si>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</si>
  <si>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</si>
  <si>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</si>
  <si>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</si>
  <si>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</si>
  <si>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</si>
  <si>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</si>
  <si>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</si>
  <si>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</si>
  <si>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</si>
  <si>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</si>
  <si>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</si>
  <si>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</si>
  <si>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</si>
  <si>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</si>
  <si>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</si>
  <si>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</si>
  <si>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</si>
  <si>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</si>
  <si>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</si>
  <si>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</si>
  <si>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</si>
  <si>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</si>
  <si>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</si>
  <si>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</si>
  <si>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</si>
  <si>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</si>
  <si>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</si>
  <si>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</si>
  <si>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</si>
  <si>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</si>
  <si>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</si>
  <si>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</si>
  <si>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</si>
  <si>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</si>
  <si>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</si>
  <si>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</si>
  <si>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</si>
  <si>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</si>
  <si>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</si>
  <si>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</si>
  <si>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</si>
  <si>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</si>
  <si>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</si>
  <si>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</si>
  <si>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</si>
  <si>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</si>
  <si>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</si>
  <si>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</si>
  <si>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</si>
  <si>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</si>
  <si>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</si>
  <si>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</si>
  <si>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</si>
  <si>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</si>
  <si>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</si>
  <si>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</si>
  <si>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</si>
  <si>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</si>
  <si>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</si>
  <si>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</si>
  <si>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</si>
  <si>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</si>
  <si>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</si>
  <si>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</si>
  <si>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</si>
  <si>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</si>
  <si>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</si>
  <si>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</si>
  <si>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</si>
  <si>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</si>
  <si>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</si>
  <si>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</si>
  <si>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</si>
  <si>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</si>
  <si>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</si>
  <si>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</si>
  <si>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</si>
  <si>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</si>
  <si>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</si>
  <si>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</si>
  <si>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</si>
  <si>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</si>
  <si>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</si>
  <si>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</si>
  <si>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</si>
  <si>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</si>
  <si>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</si>
  <si>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</si>
  <si>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</si>
  <si>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</si>
  <si>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</si>
  <si>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</si>
  <si>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</si>
  <si>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</si>
  <si>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</si>
  <si>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</si>
  <si>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</si>
  <si>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</si>
  <si>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</si>
  <si>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</si>
  <si>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</si>
  <si>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</si>
  <si>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</si>
  <si>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</si>
  <si>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</si>
  <si>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</si>
  <si>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</si>
  <si>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</si>
  <si>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</si>
  <si>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</si>
  <si>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</si>
  <si>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</si>
  <si>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</si>
  <si>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</si>
  <si>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</si>
  <si>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</si>
  <si>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</si>
  <si>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</si>
  <si>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</si>
  <si>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</si>
  <si>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</si>
  <si>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</si>
  <si>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</si>
  <si>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</si>
  <si>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</si>
  <si>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</si>
  <si>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</si>
  <si>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</si>
  <si>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</si>
  <si>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</si>
  <si>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</si>
  <si>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</si>
  <si>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</si>
  <si>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</si>
  <si>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</si>
  <si>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</si>
  <si>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</si>
  <si>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</si>
  <si>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</si>
  <si>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</si>
  <si>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</si>
  <si>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</si>
  <si>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</si>
  <si>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</si>
  <si>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</si>
  <si>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</si>
  <si>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</si>
  <si>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</si>
  <si>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</si>
  <si>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</si>
  <si>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</si>
  <si>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</si>
  <si>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</si>
  <si>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</si>
  <si>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</si>
  <si>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</si>
  <si>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</si>
  <si>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</si>
  <si>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</si>
  <si>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</si>
  <si>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</si>
  <si>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</si>
  <si>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</si>
  <si>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</si>
  <si>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</si>
  <si>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</si>
  <si>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</si>
  <si>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</si>
  <si>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</si>
  <si>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</si>
  <si>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</si>
  <si>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</si>
  <si>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</si>
  <si>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</si>
  <si>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</si>
  <si>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</si>
  <si>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</si>
  <si>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</si>
  <si>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</si>
  <si>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</si>
  <si>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</si>
  <si>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</si>
  <si>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</si>
  <si>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</si>
  <si>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</si>
  <si>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</si>
  <si>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</si>
  <si>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</si>
  <si>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</si>
  <si>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</si>
  <si>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</si>
  <si>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</si>
  <si>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</si>
  <si>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</si>
  <si>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</si>
  <si>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</si>
  <si>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</si>
  <si>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</si>
  <si>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</si>
  <si>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</si>
  <si>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</si>
  <si>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</si>
  <si>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</si>
  <si>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</si>
  <si>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</si>
  <si>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</si>
  <si>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</si>
  <si>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</si>
  <si>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</si>
  <si>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</si>
  <si>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</si>
  <si>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</si>
  <si>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</si>
  <si>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</si>
  <si>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</si>
  <si>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</si>
  <si>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</si>
  <si>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</si>
  <si>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</si>
  <si>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</si>
  <si>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</si>
  <si>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</si>
  <si>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</si>
  <si>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</si>
  <si>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</si>
  <si>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</si>
  <si>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</si>
  <si>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</si>
  <si>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</si>
  <si>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</si>
  <si>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</si>
  <si>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</si>
  <si>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</si>
  <si>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</si>
  <si>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</si>
  <si>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</si>
  <si>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</si>
  <si>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</si>
  <si>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</si>
  <si>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</si>
  <si>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</si>
  <si>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</si>
  <si>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</si>
  <si>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</si>
  <si>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</si>
  <si>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</si>
  <si>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</si>
  <si>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</si>
  <si>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</si>
  <si>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</si>
  <si>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</si>
  <si>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</si>
  <si>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</si>
  <si>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</si>
  <si>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</si>
  <si>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</si>
  <si>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</si>
  <si>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</si>
  <si>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</si>
  <si>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</si>
  <si>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</si>
  <si>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</si>
  <si>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</si>
  <si>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</si>
  <si>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</si>
  <si>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</si>
  <si>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</si>
  <si>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</si>
  <si>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</si>
  <si>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</si>
  <si>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</si>
  <si>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</si>
  <si>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</si>
  <si>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</si>
  <si>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</si>
  <si>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</si>
  <si>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</si>
  <si>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</si>
  <si>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</si>
  <si>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</si>
  <si>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</si>
  <si>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</si>
  <si>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</si>
  <si>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</si>
  <si>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</si>
  <si>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</si>
  <si>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</si>
  <si>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</si>
  <si>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</si>
  <si>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</si>
  <si>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</si>
  <si>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</si>
  <si>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</si>
  <si>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</si>
  <si>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</si>
  <si>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</si>
  <si>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</si>
  <si>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</si>
  <si>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</si>
  <si>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</si>
  <si>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</si>
  <si>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</si>
  <si>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</si>
  <si>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</si>
  <si>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</si>
  <si>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</si>
  <si>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</si>
  <si>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</si>
  <si>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</si>
  <si>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</si>
  <si>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</si>
  <si>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</si>
  <si>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</si>
  <si>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</si>
  <si>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</si>
  <si>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</si>
  <si>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</si>
  <si>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</si>
  <si>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</si>
  <si>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</si>
  <si>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</si>
  <si>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</si>
  <si>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</si>
  <si>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</si>
  <si>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</si>
  <si>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</si>
  <si>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</si>
  <si>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</si>
  <si>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</si>
  <si>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</si>
  <si>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</si>
  <si>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</si>
  <si>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</si>
  <si>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</si>
  <si>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</si>
  <si>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</si>
  <si>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</si>
  <si>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</si>
  <si>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</si>
  <si>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</si>
  <si>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</si>
  <si>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</si>
  <si>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</si>
  <si>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</si>
  <si>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</si>
  <si>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</si>
  <si>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</si>
  <si>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</si>
  <si>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</si>
  <si>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</si>
  <si>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</si>
  <si>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</si>
  <si>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</si>
  <si>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</si>
  <si>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</si>
  <si>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</si>
  <si>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</si>
  <si>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</si>
  <si>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</si>
  <si>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</si>
  <si>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</si>
  <si>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</si>
  <si>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</si>
  <si>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</si>
  <si>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</si>
  <si>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</si>
  <si>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</si>
  <si>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</si>
  <si>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</si>
  <si>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</si>
  <si>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</si>
  <si>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</si>
  <si>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</si>
  <si>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</si>
  <si>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</si>
  <si>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</si>
  <si>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</si>
  <si>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</si>
  <si>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</si>
  <si>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</si>
  <si>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</si>
  <si>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</si>
  <si>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</si>
  <si>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</si>
  <si>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</si>
  <si>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</si>
  <si>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</si>
  <si>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</si>
  <si>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</si>
  <si>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</si>
  <si>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</si>
  <si>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</si>
  <si>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</si>
  <si>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</si>
  <si>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</si>
  <si>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</si>
  <si>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</si>
  <si>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</si>
  <si>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</si>
  <si>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</si>
  <si>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</si>
  <si>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</si>
  <si>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</si>
  <si>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</si>
  <si>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</si>
  <si>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</si>
  <si>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</si>
  <si>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</si>
  <si>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</si>
  <si>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</si>
  <si>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</si>
  <si>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</si>
  <si>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</si>
  <si>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</si>
  <si>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</si>
  <si>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</si>
  <si>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</si>
  <si>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</si>
  <si>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</si>
  <si>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</si>
  <si>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</si>
  <si>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</si>
  <si>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</si>
  <si>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</si>
  <si>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</si>
  <si>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</si>
  <si>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</si>
  <si>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</si>
  <si>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</si>
  <si>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</si>
  <si>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</si>
  <si>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</si>
  <si>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</si>
  <si>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</si>
  <si>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</si>
  <si>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</si>
  <si>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</si>
  <si>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</si>
  <si>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</si>
  <si>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</si>
  <si>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</si>
  <si>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</si>
  <si>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</si>
  <si>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</si>
  <si>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</si>
  <si>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</si>
  <si>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</si>
  <si>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</si>
  <si>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</si>
  <si>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</si>
  <si>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</si>
  <si>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</si>
  <si>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</si>
  <si>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</si>
  <si>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</si>
  <si>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</si>
  <si>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</si>
  <si>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</si>
  <si>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</si>
  <si>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</si>
  <si>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</si>
  <si>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</si>
  <si>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</si>
  <si>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</si>
  <si>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</si>
  <si>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</si>
  <si>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</si>
  <si>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</si>
  <si>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</si>
  <si>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</si>
  <si>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</si>
  <si>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</si>
  <si>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</si>
  <si>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</si>
  <si>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</si>
  <si>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</si>
  <si>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</si>
  <si>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</si>
  <si>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</si>
  <si>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</si>
  <si>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</si>
  <si>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</si>
  <si>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</si>
  <si>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</si>
  <si>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</si>
  <si>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</si>
  <si>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</si>
  <si>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</si>
  <si>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</si>
  <si>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</si>
  <si>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</si>
  <si>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</si>
  <si>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</si>
  <si>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</si>
  <si>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</si>
  <si>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</si>
  <si>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</si>
  <si>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</si>
  <si>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</si>
  <si>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</si>
  <si>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</si>
  <si>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</si>
  <si>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</si>
  <si>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</si>
  <si>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</si>
  <si>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</si>
  <si>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</si>
  <si>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</si>
  <si>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</si>
  <si>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</si>
  <si>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</si>
  <si>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</si>
  <si>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</si>
  <si>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</si>
  <si>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</si>
  <si>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</si>
  <si>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</si>
  <si>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</si>
  <si>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</si>
  <si>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</si>
  <si>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</si>
  <si>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</si>
  <si>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</si>
  <si>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</si>
  <si>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</si>
  <si>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</si>
  <si>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</si>
  <si>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</si>
  <si>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</si>
  <si>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</si>
  <si>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</si>
  <si>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</si>
  <si>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</si>
  <si>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</si>
  <si>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</si>
  <si>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</si>
  <si>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</si>
  <si>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</si>
  <si>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</si>
  <si>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</si>
  <si>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</si>
  <si>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</si>
  <si>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</si>
  <si>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</si>
  <si>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</si>
  <si>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</si>
  <si>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</si>
  <si>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</si>
  <si>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</si>
  <si>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</si>
  <si>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</si>
  <si>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</si>
  <si>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</si>
  <si>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</si>
  <si>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</si>
  <si>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</si>
  <si>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</si>
  <si>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</si>
  <si>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</si>
  <si>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</si>
  <si>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</si>
  <si>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</si>
  <si>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</si>
  <si>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</si>
  <si>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</si>
  <si>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</si>
  <si>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</si>
  <si>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</si>
  <si>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</si>
  <si>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</si>
  <si>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</si>
  <si>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</si>
  <si>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</si>
  <si>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</si>
  <si>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</si>
  <si>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</si>
  <si>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</si>
  <si>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</si>
  <si>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</si>
  <si>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</si>
  <si>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</si>
  <si>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</si>
  <si>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</si>
  <si>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</si>
  <si>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</si>
  <si>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</si>
  <si>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</si>
  <si>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</si>
  <si>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</si>
  <si>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</si>
  <si>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</si>
  <si>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</si>
  <si>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</si>
  <si>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</si>
  <si>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</si>
  <si>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</si>
  <si>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</si>
  <si>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</si>
  <si>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</si>
  <si>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</si>
  <si>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</si>
  <si>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</si>
  <si>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</si>
  <si>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</si>
  <si>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</si>
  <si>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</si>
  <si>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</si>
  <si>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</si>
  <si>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</si>
  <si>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</si>
  <si>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</si>
  <si>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</si>
  <si>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</si>
  <si>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</si>
  <si>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</si>
  <si>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</si>
  <si>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</si>
  <si>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</si>
  <si>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</si>
  <si>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</si>
  <si>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</si>
  <si>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</si>
  <si>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</si>
  <si>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</si>
  <si>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</si>
  <si>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</si>
  <si>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</si>
  <si>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</si>
  <si>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</si>
  <si>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</si>
  <si>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</si>
  <si>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</si>
  <si>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</si>
  <si>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</si>
  <si>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</si>
  <si>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</si>
  <si>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</si>
  <si>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</si>
  <si>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</si>
  <si>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</si>
  <si>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</si>
  <si>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</si>
  <si>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</si>
  <si>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</si>
  <si>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</si>
  <si>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</si>
  <si>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</si>
  <si>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</si>
  <si>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</si>
  <si>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</si>
  <si>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</si>
  <si>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</si>
  <si>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</si>
  <si>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</si>
  <si>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</si>
  <si>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</si>
  <si>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</si>
  <si>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</si>
  <si>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</si>
  <si>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</si>
  <si>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</si>
  <si>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</si>
  <si>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</si>
  <si>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</si>
  <si>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</si>
  <si>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</si>
  <si>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</si>
  <si>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</si>
  <si>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</si>
  <si>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</si>
  <si>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</si>
  <si>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</si>
  <si>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</si>
  <si>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</si>
  <si>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</si>
  <si>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</si>
  <si>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</si>
  <si>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</si>
  <si>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</si>
  <si>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</si>
  <si>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</si>
  <si>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</si>
  <si>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</si>
  <si>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</si>
  <si>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</si>
  <si>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</si>
  <si>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</si>
  <si>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</si>
  <si>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</si>
  <si>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</si>
  <si>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</si>
  <si>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</si>
  <si>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</si>
  <si>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</si>
  <si>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</si>
  <si>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</si>
  <si>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</si>
  <si>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</si>
  <si>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</si>
  <si>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</si>
  <si>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</si>
  <si>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</si>
  <si>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</si>
  <si>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</si>
  <si>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</si>
  <si>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</si>
  <si>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</si>
  <si>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</si>
  <si>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</si>
  <si>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</si>
  <si>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</si>
  <si>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</si>
  <si>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</si>
  <si>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</si>
  <si>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</si>
  <si>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</si>
  <si>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</si>
  <si>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</si>
  <si>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</si>
  <si>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</si>
  <si>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</si>
  <si>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</si>
  <si>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</si>
  <si>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</si>
  <si>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</si>
  <si>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</si>
  <si>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</si>
  <si>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</si>
  <si>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</si>
  <si>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</si>
  <si>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</si>
  <si>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</si>
  <si>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</si>
  <si>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</si>
  <si>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</si>
  <si>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</si>
  <si>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</si>
  <si>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</si>
  <si>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</si>
  <si>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</si>
  <si>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</si>
  <si>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</si>
  <si>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</si>
  <si>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</si>
  <si>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</si>
  <si>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</si>
  <si>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</si>
  <si>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</si>
  <si>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</si>
  <si>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</si>
  <si>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</si>
  <si>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</si>
  <si>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</si>
  <si>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</si>
  <si>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</si>
  <si>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</si>
  <si>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</si>
  <si>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</si>
  <si>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</si>
  <si>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</si>
  <si>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</si>
  <si>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</si>
  <si>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</si>
  <si>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</si>
  <si>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</si>
  <si>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</si>
  <si>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</si>
  <si>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</si>
  <si>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</si>
  <si>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</si>
  <si>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</si>
  <si>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</si>
  <si>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</si>
  <si>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</si>
  <si>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</si>
  <si>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</si>
  <si>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</si>
  <si>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</si>
  <si>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</si>
  <si>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</si>
  <si>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</si>
  <si>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</si>
  <si>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</si>
  <si>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</si>
  <si>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</si>
  <si>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</si>
  <si>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</si>
  <si>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</si>
  <si>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</si>
  <si>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</si>
  <si>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</si>
  <si>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</si>
  <si>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</si>
  <si>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</si>
  <si>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</si>
  <si>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</si>
  <si>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</si>
  <si>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</si>
  <si>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</si>
  <si>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</si>
  <si>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</si>
  <si>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</si>
  <si>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</si>
  <si>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</si>
  <si>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</si>
  <si>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</si>
  <si>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</si>
  <si>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</si>
  <si>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</si>
  <si>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</si>
  <si>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</si>
  <si>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</si>
  <si>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</si>
  <si>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</si>
  <si>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</si>
  <si>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</si>
  <si>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</si>
  <si>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</si>
  <si>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</si>
  <si>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</si>
  <si>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</si>
  <si>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</si>
  <si>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</si>
  <si>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</si>
  <si>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</si>
  <si>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</si>
  <si>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</si>
  <si>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</si>
  <si>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</si>
  <si>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</si>
  <si>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</si>
  <si>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</si>
  <si>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</si>
  <si>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</si>
  <si>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</si>
  <si>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</si>
  <si>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</si>
  <si>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</si>
  <si>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</si>
  <si>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</si>
  <si>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</si>
  <si>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</si>
  <si>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</si>
  <si>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</si>
  <si>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</si>
  <si>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</si>
  <si>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</si>
  <si>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</si>
  <si>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</si>
  <si>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</si>
  <si>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</si>
  <si>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</si>
  <si>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</si>
  <si>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</si>
  <si>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</si>
  <si>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</si>
  <si>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</si>
  <si>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</si>
  <si>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</si>
  <si>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</si>
  <si>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</si>
  <si>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</si>
  <si>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</si>
  <si>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</si>
  <si>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</si>
  <si>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</si>
  <si>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</si>
  <si>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</si>
  <si>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</si>
  <si>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</si>
  <si>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</si>
  <si>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</si>
  <si>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</si>
  <si>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</si>
  <si>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</si>
  <si>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</si>
  <si>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</si>
  <si>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</si>
  <si>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</si>
  <si>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</si>
  <si>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</si>
  <si>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</si>
  <si>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</si>
  <si>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</si>
  <si>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</si>
  <si>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</si>
  <si>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</si>
  <si>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</si>
  <si>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</si>
  <si>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</si>
  <si>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</si>
  <si>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</si>
  <si>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</si>
  <si>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</si>
  <si>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</si>
  <si>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</si>
  <si>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</si>
  <si>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</si>
  <si>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</si>
  <si>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</si>
  <si>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</si>
  <si>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</si>
  <si>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</si>
  <si>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</si>
  <si>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</si>
  <si>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</si>
  <si>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</si>
  <si>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</si>
  <si>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</si>
  <si>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</si>
  <si>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</si>
  <si>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</si>
  <si>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</si>
  <si>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</si>
  <si>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</si>
  <si>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</si>
  <si>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</si>
  <si>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</si>
  <si>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</si>
  <si>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</si>
  <si>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</si>
  <si>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</si>
  <si>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</si>
  <si>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</si>
  <si>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</si>
  <si>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</si>
  <si>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</si>
  <si>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</si>
  <si>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</si>
  <si>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</si>
  <si>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</si>
  <si>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</si>
  <si>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</si>
  <si>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</si>
  <si>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</si>
  <si>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</si>
  <si>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</si>
  <si>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</si>
  <si>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</si>
  <si>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</si>
  <si>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</si>
  <si>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</si>
  <si>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</si>
  <si>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</si>
  <si>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</si>
  <si>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</si>
  <si>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</si>
  <si>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</si>
  <si>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</si>
  <si>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</si>
  <si>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</si>
  <si>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</si>
  <si>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</si>
  <si>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</si>
  <si>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</si>
  <si>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</si>
  <si>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</si>
  <si>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</si>
  <si>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</si>
  <si>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</si>
  <si>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</si>
  <si>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</si>
  <si>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</si>
  <si>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</si>
  <si>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</si>
  <si>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</si>
  <si>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</si>
  <si>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</si>
  <si>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</si>
  <si>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</si>
  <si>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</si>
  <si>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</si>
  <si>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</si>
  <si>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</si>
  <si>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</si>
  <si>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</si>
  <si>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</si>
  <si>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</si>
  <si>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</si>
  <si>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</si>
  <si>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</si>
  <si>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</si>
  <si>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</si>
  <si>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</si>
  <si>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</si>
  <si>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</si>
  <si>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</si>
  <si>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</si>
  <si>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</si>
  <si>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</si>
  <si>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</si>
  <si>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</si>
  <si>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</si>
  <si>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</si>
  <si>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</si>
  <si>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</si>
  <si>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</si>
  <si>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</si>
  <si>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</si>
  <si>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</si>
  <si>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</si>
  <si>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</si>
  <si>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</si>
  <si>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</si>
  <si>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</si>
  <si>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</si>
  <si>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</si>
  <si>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</si>
  <si>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</si>
  <si>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</si>
  <si>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</si>
  <si>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</si>
  <si>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</si>
  <si>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</si>
  <si>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</si>
  <si>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</si>
  <si>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</si>
  <si>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</si>
  <si>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</si>
  <si>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</si>
  <si>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</si>
  <si>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</si>
  <si>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</si>
  <si>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</si>
  <si>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</si>
  <si>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</si>
  <si>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</si>
  <si>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</si>
  <si>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</si>
  <si>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</si>
  <si>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</si>
  <si>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</si>
  <si>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</si>
  <si>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</si>
  <si>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</si>
  <si>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</si>
  <si>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</si>
  <si>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</si>
  <si>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</si>
  <si>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</si>
  <si>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</si>
  <si>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</si>
  <si>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</si>
  <si>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</si>
  <si>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</si>
  <si>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</si>
  <si>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</si>
  <si>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</si>
  <si>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</si>
  <si>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</si>
  <si>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</si>
  <si>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</si>
  <si>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</si>
  <si>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</si>
  <si>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</si>
  <si>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</si>
  <si>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</si>
  <si>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</si>
  <si>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</si>
  <si>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</si>
  <si>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</si>
  <si>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</si>
  <si>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</si>
  <si>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</si>
  <si>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</si>
  <si>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</si>
  <si>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</si>
  <si>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</si>
  <si>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</si>
  <si>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</si>
  <si>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</si>
  <si>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</si>
  <si>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</si>
  <si>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</si>
  <si>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</si>
  <si>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</si>
  <si>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</si>
  <si>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</si>
  <si>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</si>
  <si>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</si>
  <si>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</si>
  <si>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</si>
  <si>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</si>
  <si>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</si>
  <si>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</si>
  <si>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</si>
  <si>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</si>
  <si>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</si>
  <si>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</si>
  <si>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</si>
  <si>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</si>
  <si>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</si>
  <si>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</si>
  <si>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</si>
  <si>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</si>
  <si>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</si>
  <si>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</si>
  <si>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</si>
  <si>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</si>
  <si>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</si>
  <si>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</si>
  <si>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</si>
  <si>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</si>
  <si>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</si>
  <si>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</si>
  <si>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</si>
  <si>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</si>
  <si>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</si>
  <si>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</si>
  <si>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</si>
  <si>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</si>
  <si>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</si>
  <si>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</si>
  <si>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</si>
  <si>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</si>
  <si>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</si>
  <si>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</si>
  <si>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</si>
  <si>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</si>
  <si>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</si>
  <si>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</si>
  <si>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</si>
  <si>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</si>
  <si>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</si>
  <si>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</si>
  <si>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</si>
  <si>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</si>
  <si>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</si>
  <si>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</si>
  <si>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</si>
  <si>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</si>
  <si>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</si>
  <si>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</si>
  <si>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</si>
  <si>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</si>
  <si>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</si>
  <si>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</si>
  <si>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</si>
  <si>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</si>
  <si>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</si>
  <si>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</si>
  <si>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</si>
  <si>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</si>
  <si>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</si>
  <si>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</si>
  <si>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</si>
  <si>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</si>
  <si>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</si>
  <si>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</si>
  <si>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</si>
  <si>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</si>
  <si>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</si>
  <si>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</si>
  <si>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</si>
  <si>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</si>
  <si>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</si>
  <si>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</si>
  <si>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</si>
  <si>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</si>
  <si>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</si>
  <si>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</si>
  <si>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</si>
  <si>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</si>
  <si>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</si>
  <si>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</si>
  <si>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</si>
  <si>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</si>
  <si>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</si>
  <si>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</si>
  <si>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</si>
  <si>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</si>
  <si>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</si>
  <si>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</si>
  <si>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</si>
  <si>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</si>
  <si>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</si>
  <si>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</si>
  <si>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</si>
  <si>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</si>
  <si>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</si>
  <si>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</si>
  <si>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</si>
  <si>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</si>
  <si>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</si>
  <si>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</si>
  <si>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</si>
  <si>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</si>
  <si>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</si>
  <si>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</si>
  <si>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</si>
  <si>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</si>
  <si>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</si>
  <si>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</si>
  <si>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</si>
  <si>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</si>
  <si>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</si>
  <si>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</si>
  <si>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</si>
  <si>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</si>
  <si>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</si>
  <si>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</si>
  <si>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</si>
  <si>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</si>
  <si>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</si>
  <si>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</si>
  <si>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</si>
  <si>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</si>
  <si>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</si>
  <si>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</si>
  <si>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</si>
  <si>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</si>
  <si>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</si>
  <si>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</si>
  <si>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</si>
  <si>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</si>
  <si>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</si>
  <si>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</si>
  <si>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</si>
  <si>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</si>
  <si>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</si>
  <si>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</si>
  <si>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</si>
  <si>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</si>
  <si>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</si>
  <si>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</si>
  <si>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</si>
  <si>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</si>
  <si>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</si>
  <si>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</si>
  <si>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</si>
  <si>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</si>
  <si>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</si>
  <si>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</si>
  <si>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</si>
  <si>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</si>
  <si>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</si>
  <si>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</si>
  <si>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</si>
  <si>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</si>
  <si>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</si>
  <si>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</si>
  <si>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</si>
  <si>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</si>
  <si>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</si>
  <si>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</si>
  <si>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</si>
  <si>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</si>
  <si>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</si>
  <si>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</si>
  <si>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</si>
  <si>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</si>
  <si>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</si>
  <si>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</si>
  <si>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</si>
  <si>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</si>
  <si>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</si>
  <si>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</si>
  <si>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</si>
  <si>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</si>
  <si>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</si>
  <si>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</si>
  <si>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</si>
  <si>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</si>
  <si>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</si>
  <si>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</si>
  <si>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</si>
  <si>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</si>
  <si>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</si>
  <si>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</si>
  <si>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</si>
  <si>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</si>
  <si>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</si>
  <si>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</si>
  <si>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</si>
  <si>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</si>
  <si>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</si>
  <si>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</si>
  <si>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</si>
  <si>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</si>
  <si>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</si>
  <si>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</si>
  <si>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</si>
  <si>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</si>
  <si>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</si>
  <si>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</si>
  <si>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</si>
  <si>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</si>
  <si>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</si>
  <si>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</si>
  <si>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</si>
  <si>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</si>
  <si>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</si>
  <si>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</si>
  <si>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</si>
  <si>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</si>
  <si>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</si>
  <si>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</si>
  <si>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</si>
  <si>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</si>
  <si>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</si>
  <si>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</si>
  <si>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</si>
  <si>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</si>
  <si>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</si>
  <si>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</si>
  <si>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</si>
  <si>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</si>
  <si>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</si>
  <si>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</si>
  <si>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</si>
  <si>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</si>
  <si>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</si>
  <si>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</si>
  <si>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</si>
  <si>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</si>
  <si>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</si>
  <si>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</si>
  <si>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</si>
  <si>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</si>
  <si>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</si>
  <si>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</si>
  <si>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</si>
  <si>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</si>
  <si>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</si>
  <si>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</si>
  <si>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</si>
  <si>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</si>
  <si>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</si>
  <si>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</si>
  <si>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</si>
  <si>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</si>
  <si>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</si>
  <si>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</si>
  <si>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</si>
  <si>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</si>
  <si>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</si>
  <si>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</si>
  <si>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</si>
  <si>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</si>
  <si>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</si>
  <si>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</si>
  <si>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</si>
  <si>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</si>
  <si>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</si>
  <si>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</si>
  <si>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</si>
  <si>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</si>
  <si>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</si>
  <si>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</si>
  <si>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</si>
  <si>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</si>
  <si>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</si>
  <si>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</si>
  <si>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</si>
  <si>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</si>
  <si>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</si>
  <si>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</si>
  <si>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</si>
  <si>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</si>
  <si>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</si>
  <si>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</si>
  <si>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</si>
  <si>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</si>
  <si>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</si>
  <si>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</si>
  <si>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</si>
  <si>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</si>
  <si>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</si>
  <si>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</si>
  <si>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</si>
  <si>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</si>
  <si>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</si>
  <si>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</si>
  <si>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</si>
  <si>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</si>
  <si>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</si>
  <si>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</si>
  <si>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</si>
  <si>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</si>
  <si>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</si>
  <si>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</si>
  <si>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</si>
  <si>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</si>
  <si>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</si>
  <si>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</si>
  <si>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</si>
  <si>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</si>
  <si>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</si>
  <si>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</si>
  <si>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</si>
  <si>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</si>
  <si>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</si>
  <si>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</si>
  <si>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</si>
  <si>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</si>
  <si>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</si>
  <si>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</si>
  <si>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</si>
  <si>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</si>
  <si>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</si>
  <si>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</si>
  <si>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</si>
  <si>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</si>
  <si>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</si>
  <si>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</si>
  <si>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</si>
  <si>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</si>
  <si>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</si>
  <si>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</si>
  <si>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</si>
  <si>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</si>
  <si>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</si>
  <si>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</si>
  <si>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</si>
  <si>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</si>
  <si>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</si>
  <si>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</si>
  <si>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</si>
  <si>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</si>
  <si>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</si>
  <si>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</si>
  <si>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</si>
  <si>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</si>
  <si>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</si>
  <si>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</si>
  <si>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</si>
  <si>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</si>
  <si>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</si>
  <si>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</si>
  <si>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</si>
  <si>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</si>
  <si>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</si>
  <si>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</si>
  <si>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</si>
  <si>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</si>
  <si>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</si>
  <si>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</si>
  <si>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</si>
  <si>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</si>
  <si>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</si>
  <si>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</si>
  <si>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</si>
  <si>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</si>
  <si>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</si>
  <si>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</si>
  <si>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</si>
  <si>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</si>
  <si>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</si>
  <si>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</si>
  <si>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</si>
  <si>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</si>
  <si>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</si>
  <si>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</si>
  <si>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</si>
  <si>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</si>
  <si>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</si>
  <si>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</si>
  <si>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</si>
  <si>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</si>
  <si>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</si>
  <si>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</si>
  <si>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</si>
  <si>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</si>
  <si>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</si>
  <si>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</si>
  <si>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</si>
  <si>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</si>
  <si>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</si>
  <si>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</si>
  <si>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</si>
  <si>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</si>
  <si>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</si>
  <si>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</si>
  <si>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</si>
  <si>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</si>
  <si>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</si>
  <si>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</si>
  <si>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</si>
  <si>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</si>
  <si>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</si>
  <si>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</si>
  <si>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</si>
  <si>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</si>
  <si>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</si>
  <si>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</si>
  <si>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</si>
  <si>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</si>
  <si>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</si>
  <si>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</si>
  <si>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</si>
  <si>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</si>
  <si>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</si>
  <si>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</si>
  <si>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</si>
  <si>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</si>
  <si>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</si>
  <si>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</si>
  <si>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</si>
  <si>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</si>
  <si>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</si>
  <si>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</si>
  <si>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</si>
  <si>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</si>
  <si>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</si>
  <si>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</si>
  <si>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</si>
  <si>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</si>
  <si>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</si>
  <si>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</si>
  <si>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</si>
  <si>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</si>
  <si>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</si>
  <si>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</si>
  <si>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</si>
  <si>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</si>
  <si>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</si>
  <si>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</si>
  <si>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</si>
  <si>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</si>
  <si>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</si>
  <si>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</si>
  <si>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</si>
  <si>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</si>
  <si>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</si>
  <si>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</si>
  <si>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</si>
  <si>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</si>
  <si>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</si>
  <si>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</si>
  <si>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</si>
  <si>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</si>
  <si>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</si>
  <si>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</si>
  <si>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</si>
  <si>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</si>
  <si>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</si>
  <si>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</si>
  <si>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</si>
  <si>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</si>
  <si>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</si>
  <si>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</si>
  <si>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</si>
  <si>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</si>
  <si>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</si>
  <si>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</si>
  <si>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</si>
  <si>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</si>
  <si>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</si>
  <si>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</si>
  <si>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</si>
  <si>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</si>
  <si>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</si>
  <si>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</si>
  <si>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</si>
  <si>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</si>
  <si>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</si>
  <si>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</si>
  <si>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</si>
  <si>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</si>
  <si>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</si>
  <si>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</si>
  <si>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</si>
  <si>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</si>
  <si>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</si>
  <si>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</si>
  <si>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</si>
  <si>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</si>
  <si>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</si>
  <si>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</si>
  <si>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</si>
  <si>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</si>
  <si>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</si>
  <si>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</si>
  <si>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</si>
  <si>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</si>
  <si>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</si>
  <si>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</si>
  <si>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</si>
  <si>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</si>
  <si>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</si>
  <si>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</si>
  <si>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</si>
  <si>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</si>
  <si>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</si>
  <si>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</si>
  <si>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</si>
  <si>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</si>
  <si>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</si>
  <si>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</si>
  <si>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</si>
  <si>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</si>
  <si>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</si>
  <si>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</si>
  <si>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</si>
  <si>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</si>
  <si>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</si>
  <si>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</si>
  <si>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</si>
  <si>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</si>
  <si>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</si>
  <si>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</si>
  <si>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</si>
  <si>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</si>
  <si>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</si>
  <si>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</si>
  <si>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</si>
  <si>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</si>
  <si>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</si>
  <si>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</si>
  <si>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</si>
  <si>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</si>
  <si>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</si>
  <si>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</si>
  <si>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</si>
  <si>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</si>
  <si>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</si>
  <si>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</si>
  <si>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</si>
  <si>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</si>
  <si>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</si>
  <si>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</si>
  <si>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</si>
  <si>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</si>
  <si>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</si>
  <si>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</si>
  <si>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</si>
  <si>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</si>
  <si>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</si>
  <si>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</si>
  <si>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</si>
  <si>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</si>
  <si>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</si>
  <si>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</si>
  <si>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</si>
  <si>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</si>
  <si>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</si>
  <si>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</si>
  <si>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</si>
  <si>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</si>
  <si>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</si>
  <si>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</si>
  <si>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</si>
  <si>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</si>
  <si>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</si>
  <si>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</si>
  <si>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</si>
  <si>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</si>
  <si>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</si>
  <si>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</si>
  <si>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</si>
  <si>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</si>
  <si>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</si>
  <si>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</si>
  <si>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</si>
  <si>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</si>
  <si>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</si>
  <si>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</si>
  <si>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</si>
  <si>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</si>
  <si>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</si>
  <si>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</si>
  <si>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</si>
  <si>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</si>
  <si>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</si>
  <si>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</si>
  <si>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</si>
  <si>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</si>
  <si>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</si>
  <si>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</si>
  <si>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</si>
  <si>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</si>
  <si>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</si>
  <si>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</si>
  <si>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</si>
  <si>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</si>
  <si>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</si>
  <si>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</si>
  <si>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</si>
  <si>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</si>
  <si>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</si>
  <si>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</si>
  <si>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</si>
  <si>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</si>
  <si>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</si>
  <si>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</si>
  <si>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</si>
  <si>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</si>
  <si>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</si>
  <si>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</si>
  <si>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</si>
  <si>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</si>
  <si>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</si>
  <si>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</si>
  <si>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</si>
  <si>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</si>
  <si>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</si>
  <si>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</si>
  <si>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</si>
  <si>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</si>
  <si>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</si>
  <si>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</si>
  <si>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</si>
  <si>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</si>
  <si>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</si>
  <si>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</si>
  <si>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</si>
  <si>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</si>
  <si>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</si>
  <si>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</si>
  <si>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</si>
  <si>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</si>
  <si>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</si>
  <si>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</si>
  <si>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</si>
  <si>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</si>
  <si>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</si>
  <si>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</si>
  <si>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</si>
  <si>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</si>
  <si>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</si>
  <si>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</si>
  <si>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</si>
  <si>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</si>
  <si>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</si>
  <si>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</si>
  <si>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</si>
  <si>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</si>
  <si>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</si>
  <si>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</si>
  <si>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</si>
  <si>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</si>
  <si>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</si>
  <si>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</si>
  <si>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</si>
  <si>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</si>
  <si>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</si>
  <si>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</si>
  <si>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</si>
  <si>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</si>
  <si>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</si>
  <si>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</si>
  <si>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</si>
  <si>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</si>
  <si>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</si>
  <si>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</si>
  <si>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</si>
  <si>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</si>
  <si>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</si>
  <si>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</si>
  <si>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</si>
  <si>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</si>
  <si>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</si>
  <si>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</si>
  <si>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</si>
  <si>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</si>
  <si>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</si>
  <si>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</si>
  <si>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</si>
  <si>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</si>
  <si>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</si>
  <si>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</si>
  <si>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</si>
  <si>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</si>
  <si>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</si>
  <si>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</si>
  <si>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</si>
  <si>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</si>
  <si>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</si>
  <si>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</si>
  <si>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</si>
  <si>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</si>
  <si>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</si>
  <si>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</si>
  <si>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</si>
  <si>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</si>
  <si>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</si>
  <si>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</si>
  <si>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</si>
  <si>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</si>
  <si>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</si>
  <si>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</si>
  <si>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</si>
  <si>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</si>
  <si>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</si>
  <si>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</si>
  <si>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</si>
  <si>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</si>
  <si>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</si>
  <si>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</si>
  <si>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</si>
  <si>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</si>
  <si>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</si>
  <si>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</si>
  <si>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</si>
  <si>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</si>
  <si>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</si>
  <si>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</si>
  <si>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</si>
  <si>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</si>
  <si>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</si>
  <si>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</si>
  <si>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</si>
  <si>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</si>
  <si>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</si>
  <si>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</si>
  <si>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</si>
  <si>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</si>
  <si>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</si>
  <si>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</si>
  <si>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</si>
  <si>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</si>
  <si>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</si>
  <si>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</si>
  <si>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</si>
  <si>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</si>
  <si>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</si>
  <si>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</si>
  <si>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</si>
  <si>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</si>
  <si>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</si>
  <si>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</si>
  <si>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</si>
  <si>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</si>
  <si>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</si>
  <si>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</si>
  <si>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</si>
  <si>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</si>
  <si>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</si>
  <si>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</si>
  <si>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</si>
  <si>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</si>
  <si>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</si>
  <si>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</si>
  <si>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</si>
  <si>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</si>
  <si>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</si>
  <si>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</si>
  <si>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</si>
  <si>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</si>
  <si>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</si>
  <si>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</si>
  <si>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</si>
  <si>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</si>
  <si>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</si>
  <si>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</si>
  <si>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</si>
  <si>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</si>
  <si>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</si>
  <si>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</si>
  <si>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</si>
  <si>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</si>
  <si>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</si>
  <si>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</si>
  <si>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</si>
  <si>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</si>
  <si>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</si>
  <si>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</si>
  <si>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</si>
  <si>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</si>
  <si>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</si>
  <si>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</si>
  <si>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</si>
  <si>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</si>
  <si>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</si>
  <si>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</si>
  <si>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</si>
  <si>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</si>
  <si>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</si>
  <si>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</si>
  <si>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</si>
  <si>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</si>
  <si>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</si>
  <si>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</si>
  <si>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</si>
  <si>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</si>
  <si>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</si>
  <si>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</si>
  <si>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</si>
  <si>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</si>
  <si>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</si>
  <si>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</si>
  <si>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</si>
  <si>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</si>
  <si>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</si>
  <si>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</si>
  <si>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</si>
  <si>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</si>
  <si>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</si>
  <si>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</si>
  <si>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</si>
  <si>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</si>
  <si>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</si>
  <si>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</si>
  <si>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</si>
  <si>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</si>
  <si>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</si>
  <si>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</si>
  <si>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</si>
  <si>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</si>
  <si>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</si>
  <si>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</si>
  <si>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</si>
  <si>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</si>
  <si>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</si>
  <si>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</si>
  <si>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</si>
  <si>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</si>
  <si>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</si>
  <si>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</si>
  <si>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</si>
  <si>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</si>
  <si>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</si>
  <si>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</si>
  <si>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</si>
  <si>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</si>
  <si>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</si>
  <si>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</si>
  <si>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</si>
  <si>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</si>
  <si>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</si>
  <si>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</si>
  <si>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</si>
  <si>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</si>
  <si>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</si>
  <si>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</si>
  <si>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</si>
  <si>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</si>
  <si>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</si>
  <si>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</si>
  <si>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</si>
  <si>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</si>
  <si>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</si>
  <si>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</si>
  <si>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</si>
  <si>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</si>
  <si>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</si>
  <si>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</si>
  <si>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</si>
  <si>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</si>
  <si>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</si>
  <si>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</si>
  <si>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</si>
  <si>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</si>
  <si>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</si>
  <si>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</si>
  <si>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</si>
  <si>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</si>
  <si>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</si>
  <si>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</si>
  <si>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</si>
  <si>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</si>
  <si>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</si>
  <si>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</si>
  <si>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</si>
  <si>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</si>
  <si>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</si>
  <si>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</si>
  <si>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</si>
  <si>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</si>
  <si>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</si>
  <si>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</si>
  <si>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</si>
  <si>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</si>
  <si>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</si>
  <si>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</si>
  <si>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</si>
  <si>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</si>
  <si>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</si>
  <si>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</si>
  <si>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</si>
  <si>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</si>
  <si>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</si>
  <si>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</si>
  <si>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</si>
  <si>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</si>
  <si>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</si>
  <si>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</si>
  <si>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</si>
  <si>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</si>
  <si>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</si>
  <si>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</si>
  <si>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</si>
  <si>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</si>
  <si>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</si>
  <si>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</si>
  <si>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</si>
  <si>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</si>
  <si>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</si>
  <si>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</si>
  <si>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</si>
  <si>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</si>
  <si>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</si>
  <si>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</si>
  <si>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</si>
  <si>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</si>
  <si>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</si>
  <si>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</si>
  <si>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</si>
  <si>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</si>
  <si>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</si>
  <si>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</si>
  <si>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</si>
  <si>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</si>
  <si>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</si>
  <si>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</si>
  <si>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</si>
  <si>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</si>
  <si>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</si>
  <si>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</si>
  <si>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</si>
  <si>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</si>
  <si>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</si>
  <si>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</si>
  <si>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</si>
  <si>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</si>
  <si>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</si>
  <si>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</si>
  <si>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</si>
  <si>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</si>
  <si>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</si>
  <si>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</si>
  <si>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</si>
  <si>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</si>
  <si>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</si>
  <si>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</si>
  <si>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</si>
  <si>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</si>
  <si>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</si>
  <si>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</si>
  <si>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</si>
  <si>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</si>
  <si>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</si>
  <si>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</si>
  <si>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</si>
  <si>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</si>
  <si>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</si>
  <si>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</si>
  <si>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</si>
  <si>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</si>
  <si>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</si>
  <si>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</si>
  <si>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</si>
  <si>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</si>
  <si>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</si>
  <si>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</si>
  <si>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</si>
  <si>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</si>
  <si>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</si>
  <si>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</si>
  <si>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</si>
  <si>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</si>
  <si>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</si>
  <si>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</si>
  <si>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</si>
  <si>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</si>
  <si>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</si>
  <si>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</si>
  <si>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</si>
  <si>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</si>
  <si>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</si>
  <si>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</si>
  <si>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</si>
  <si>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</si>
  <si>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</si>
  <si>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</si>
  <si>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</si>
  <si>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</si>
  <si>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</si>
  <si>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</si>
  <si>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</si>
  <si>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</si>
  <si>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</si>
  <si>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</si>
  <si>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</si>
  <si>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</si>
  <si>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</si>
  <si>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</si>
  <si>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</si>
  <si>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</si>
  <si>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</si>
  <si>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</si>
  <si>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</si>
  <si>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</si>
  <si>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</si>
  <si>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</si>
  <si>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</si>
  <si>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</si>
  <si>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</si>
  <si>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</si>
  <si>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</si>
  <si>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</si>
  <si>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</si>
  <si>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</si>
  <si>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</si>
  <si>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</si>
  <si>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</si>
  <si>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</si>
  <si>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</si>
  <si>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</si>
  <si>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</si>
  <si>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</si>
  <si>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</si>
  <si>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</si>
  <si>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</si>
  <si>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</si>
  <si>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</si>
  <si>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</si>
  <si>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</si>
  <si>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</si>
  <si>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</si>
  <si>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</si>
  <si>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</si>
  <si>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</si>
  <si>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</si>
  <si>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</si>
  <si>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</si>
  <si>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</si>
  <si>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</si>
  <si>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</si>
  <si>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</si>
  <si>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</si>
  <si>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</si>
  <si>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</si>
  <si>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</si>
  <si>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</si>
  <si>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</si>
  <si>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</si>
  <si>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</si>
  <si>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</si>
  <si>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</si>
  <si>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</si>
  <si>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</si>
  <si>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</si>
  <si>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</si>
  <si>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</si>
  <si>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</si>
  <si>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</si>
  <si>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</si>
  <si>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</si>
  <si>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</si>
  <si>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</si>
  <si>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</si>
  <si>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</si>
  <si>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</si>
  <si>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</si>
  <si>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</si>
  <si>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</si>
  <si>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</si>
  <si>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</si>
  <si>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</si>
  <si>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</si>
  <si>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</si>
  <si>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</si>
  <si>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</si>
  <si>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</si>
  <si>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</si>
  <si>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</si>
  <si>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</si>
  <si>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</si>
  <si>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</si>
  <si>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</si>
  <si>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</si>
  <si>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</si>
  <si>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</si>
  <si>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</si>
  <si>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</si>
  <si>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</si>
  <si>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</si>
  <si>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</si>
  <si>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</si>
  <si>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</si>
  <si>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</si>
  <si>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</si>
  <si>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</si>
  <si>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</si>
  <si>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</si>
  <si>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</si>
  <si>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</si>
  <si>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</si>
  <si>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</si>
  <si>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</si>
  <si>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</si>
  <si>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</si>
  <si>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</si>
  <si>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</si>
  <si>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</si>
  <si>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</si>
  <si>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</si>
  <si>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</si>
  <si>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</si>
  <si>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</si>
  <si>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</si>
  <si>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</si>
  <si>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</si>
  <si>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</si>
  <si>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</si>
  <si>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</si>
  <si>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</si>
  <si>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</si>
  <si>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</si>
  <si>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</si>
  <si>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</si>
  <si>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</si>
  <si>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</si>
  <si>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</si>
  <si>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</si>
  <si>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</si>
  <si>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</si>
  <si>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</si>
  <si>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</si>
  <si>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</si>
  <si>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</si>
  <si>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</si>
  <si>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</si>
  <si>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</si>
  <si>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</si>
  <si>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</si>
  <si>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</si>
  <si>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</si>
  <si>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</si>
  <si>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</si>
  <si>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</si>
  <si>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</si>
  <si>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</si>
  <si>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</si>
  <si>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</si>
  <si>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</si>
  <si>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</si>
  <si>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</si>
  <si>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</si>
  <si>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</si>
  <si>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</si>
  <si>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</si>
  <si>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</si>
  <si>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</si>
  <si>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</si>
  <si>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</si>
  <si>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</si>
  <si>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</si>
  <si>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</si>
  <si>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</si>
  <si>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</si>
  <si>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</si>
  <si>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</si>
  <si>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</si>
  <si>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</si>
  <si>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</si>
  <si>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</si>
  <si>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</si>
  <si>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</si>
  <si>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</si>
  <si>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</si>
  <si>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</si>
  <si>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</si>
  <si>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</si>
  <si>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</si>
  <si>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</si>
  <si>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</si>
  <si>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</si>
  <si>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</si>
  <si>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</si>
  <si>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</si>
  <si>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</si>
  <si>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</si>
  <si>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</si>
  <si>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</si>
  <si>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</si>
  <si>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</si>
  <si>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</si>
  <si>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</si>
  <si>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</si>
  <si>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</si>
  <si>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</si>
  <si>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</si>
  <si>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</si>
  <si>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</si>
  <si>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</si>
  <si>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</si>
  <si>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</si>
  <si>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</si>
  <si>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</si>
  <si>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</si>
  <si>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</si>
  <si>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</si>
  <si>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</si>
  <si>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</si>
  <si>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</si>
  <si>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</si>
  <si>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</si>
  <si>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</si>
  <si>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</si>
  <si>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</si>
  <si>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</si>
  <si>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</si>
  <si>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</si>
  <si>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</si>
  <si>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</si>
  <si>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</si>
  <si>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</si>
  <si>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</si>
  <si>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</si>
  <si>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</si>
  <si>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</si>
  <si>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</si>
  <si>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</si>
  <si>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</si>
  <si>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</si>
  <si>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</si>
  <si>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</si>
  <si>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</si>
  <si>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</si>
  <si>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</si>
  <si>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</si>
  <si>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</si>
  <si>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</si>
  <si>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</si>
  <si>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</si>
  <si>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</si>
  <si>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</si>
  <si>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</si>
  <si>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</si>
  <si>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</si>
  <si>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</si>
  <si>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</si>
  <si>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</si>
  <si>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</si>
  <si>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</si>
  <si>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</si>
  <si>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</si>
  <si>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</si>
  <si>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</si>
  <si>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</si>
  <si>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</si>
  <si>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</si>
  <si>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</si>
  <si>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</si>
  <si>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</si>
  <si>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</si>
  <si>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</si>
  <si>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</si>
  <si>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</si>
  <si>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</si>
  <si>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</si>
  <si>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</si>
  <si>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</si>
  <si>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</si>
  <si>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</si>
  <si>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</si>
  <si>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</si>
  <si>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</si>
  <si>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</si>
  <si>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</si>
  <si>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</si>
  <si>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</si>
  <si>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</si>
  <si>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</si>
  <si>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</si>
  <si>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</si>
  <si>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</si>
  <si>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</si>
  <si>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</si>
  <si>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</si>
  <si>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</si>
  <si>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</si>
  <si>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</si>
  <si>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</si>
  <si>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</si>
  <si>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</si>
  <si>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</si>
  <si>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</si>
  <si>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</si>
  <si>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</si>
  <si>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</si>
  <si>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</si>
  <si>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</si>
  <si>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</si>
  <si>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</si>
  <si>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</si>
  <si>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</si>
  <si>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</si>
  <si>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</si>
  <si>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</si>
  <si>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</si>
  <si>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</si>
  <si>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</si>
  <si>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</si>
  <si>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</si>
  <si>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</si>
  <si>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</si>
  <si>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</si>
  <si>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</si>
  <si>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</si>
  <si>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</si>
  <si>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</si>
  <si>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</si>
  <si>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</si>
  <si>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</si>
  <si>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</si>
  <si>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</si>
  <si>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</si>
  <si>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</si>
  <si>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</si>
  <si>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</si>
  <si>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</si>
  <si>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</si>
  <si>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</si>
  <si>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</si>
  <si>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</si>
  <si>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</si>
  <si>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</si>
  <si>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</si>
  <si>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</si>
  <si>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</si>
  <si>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</si>
  <si>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</si>
  <si>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</si>
  <si>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</si>
  <si>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</si>
  <si>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</si>
  <si>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</si>
  <si>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</si>
  <si>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</si>
  <si>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</si>
  <si>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</si>
  <si>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</si>
  <si>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</si>
  <si>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</si>
  <si>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</si>
  <si>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</si>
  <si>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</si>
  <si>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</si>
  <si>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</si>
  <si>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</si>
  <si>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</si>
  <si>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</si>
  <si>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</si>
  <si>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</si>
  <si>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</si>
  <si>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</si>
  <si>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</si>
  <si>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</si>
  <si>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</si>
  <si>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</si>
  <si>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</si>
  <si>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</si>
  <si>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</si>
  <si>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</si>
  <si>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</si>
  <si>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</si>
  <si>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</si>
  <si>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</si>
  <si>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</si>
  <si>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</si>
  <si>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</si>
  <si>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</si>
  <si>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</si>
  <si>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</si>
  <si>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</si>
  <si>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</si>
  <si>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</si>
  <si>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</si>
  <si>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</si>
  <si>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</si>
  <si>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</si>
  <si>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</si>
  <si>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</si>
  <si>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</si>
  <si>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</si>
  <si>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</si>
  <si>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</si>
  <si>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</si>
  <si>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</si>
  <si>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</si>
  <si>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</si>
  <si>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</si>
  <si>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</si>
  <si>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</si>
  <si>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</si>
  <si>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</si>
  <si>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</si>
  <si>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</si>
  <si>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</si>
  <si>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</si>
  <si>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</si>
  <si>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</si>
  <si>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</si>
  <si>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</si>
  <si>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</si>
  <si>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</si>
  <si>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</si>
  <si>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</si>
  <si>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</si>
  <si>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</si>
  <si>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</si>
  <si>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</si>
  <si>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</si>
  <si>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</si>
  <si>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</si>
  <si>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</si>
  <si>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</si>
  <si>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</si>
  <si>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</si>
  <si>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</si>
  <si>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</si>
  <si>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</si>
  <si>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</si>
  <si>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</si>
  <si>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</si>
  <si>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</si>
  <si>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</si>
  <si>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</si>
  <si>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</si>
  <si>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</si>
  <si>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</si>
  <si>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</si>
  <si>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</si>
  <si>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</si>
  <si>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</si>
  <si>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</si>
  <si>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</si>
  <si>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</si>
  <si>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</si>
  <si>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</si>
  <si>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</si>
  <si>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</si>
  <si>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</si>
  <si>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</si>
  <si>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</si>
  <si>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</si>
  <si>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</si>
  <si>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</si>
  <si>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</si>
  <si>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</si>
  <si>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</si>
  <si>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</si>
  <si>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</si>
  <si>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</si>
  <si>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</si>
  <si>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</si>
  <si>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</si>
  <si>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</si>
  <si>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</si>
  <si>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</si>
  <si>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</si>
  <si>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</si>
  <si>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</si>
  <si>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</si>
  <si>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</si>
  <si>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</si>
  <si>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</si>
  <si>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</si>
  <si>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</si>
  <si>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</si>
  <si>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</si>
  <si>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</si>
  <si>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</si>
  <si>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</si>
  <si>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</si>
  <si>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</si>
  <si>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</si>
  <si>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</si>
  <si>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</si>
  <si>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</si>
  <si>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</si>
  <si>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</si>
  <si>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</si>
  <si>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</si>
  <si>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</si>
  <si>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</si>
  <si>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</si>
  <si>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</si>
  <si>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</si>
  <si>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</si>
  <si>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</si>
  <si>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</si>
  <si>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</si>
  <si>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</si>
  <si>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</si>
  <si>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</si>
  <si>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</si>
  <si>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</si>
  <si>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</si>
  <si>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</si>
  <si>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</si>
  <si>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</si>
  <si>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</si>
  <si>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</si>
  <si>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</si>
  <si>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</si>
  <si>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</si>
  <si>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</si>
  <si>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</si>
  <si>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</si>
  <si>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</si>
  <si>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</si>
  <si>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</si>
  <si>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</si>
  <si>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</si>
  <si>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</si>
  <si>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</si>
  <si>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</si>
  <si>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</si>
  <si>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</si>
  <si>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</si>
  <si>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</si>
  <si>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</si>
  <si>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</si>
  <si>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</si>
  <si>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</si>
  <si>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</si>
  <si>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</si>
  <si>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</si>
  <si>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</si>
  <si>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</si>
  <si>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</si>
  <si>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</si>
  <si>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</si>
  <si>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</si>
  <si>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</si>
  <si>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</si>
  <si>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</si>
  <si>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</si>
  <si>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</si>
  <si>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</si>
  <si>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</si>
  <si>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</si>
  <si>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</si>
  <si>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</si>
  <si>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</si>
  <si>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</si>
  <si>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</si>
  <si>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</si>
  <si>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</si>
  <si>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</si>
  <si>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</si>
  <si>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</si>
  <si>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</si>
  <si>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</si>
  <si>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</si>
  <si>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</si>
  <si>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</si>
  <si>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</si>
  <si>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</si>
  <si>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</si>
  <si>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</si>
  <si>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</si>
  <si>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</si>
  <si>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</si>
  <si>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</si>
  <si>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</si>
  <si>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</si>
  <si>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</si>
  <si>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</si>
  <si>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</si>
  <si>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</si>
  <si>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</si>
  <si>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</si>
  <si>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</si>
  <si>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</si>
  <si>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</si>
  <si>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</si>
  <si>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</si>
  <si>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</si>
  <si>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</si>
  <si>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</si>
  <si>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</si>
  <si>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</si>
  <si>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</si>
  <si>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</si>
  <si>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</si>
  <si>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</si>
  <si>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</si>
  <si>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</si>
  <si>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</si>
  <si>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</si>
  <si>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</si>
  <si>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</si>
  <si>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</si>
  <si>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</si>
  <si>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</si>
  <si>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</si>
  <si>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</si>
  <si>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</si>
  <si>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</si>
  <si>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</si>
  <si>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</si>
  <si>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</si>
  <si>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</si>
  <si>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</si>
  <si>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</si>
  <si>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</si>
  <si>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</si>
  <si>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</si>
  <si>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</si>
  <si>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</si>
  <si>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</si>
  <si>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</si>
  <si>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</si>
  <si>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</si>
  <si>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</si>
  <si>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</si>
  <si>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</si>
  <si>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</si>
  <si>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</si>
  <si>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</si>
  <si>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</si>
  <si>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</si>
  <si>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</si>
  <si>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</si>
  <si>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</si>
  <si>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</si>
  <si>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</si>
  <si>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</si>
  <si>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</si>
  <si>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</si>
  <si>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</si>
  <si>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</si>
  <si>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</si>
  <si>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</si>
  <si>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</si>
  <si>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</si>
  <si>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</si>
  <si>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</si>
  <si>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</si>
  <si>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</si>
  <si>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</si>
  <si>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</si>
  <si>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</si>
  <si>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</si>
  <si>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</si>
  <si>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</si>
  <si>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</si>
  <si>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</si>
  <si>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</si>
  <si>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</si>
  <si>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</si>
  <si>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</si>
  <si>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</si>
  <si>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</si>
  <si>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</si>
  <si>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</si>
  <si>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</si>
  <si>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</si>
  <si>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</si>
  <si>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</si>
  <si>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</si>
  <si>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</si>
  <si>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</si>
  <si>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</si>
  <si>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</si>
  <si>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</si>
  <si>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</si>
  <si>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</si>
  <si>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</si>
  <si>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</si>
  <si>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</si>
  <si>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</si>
  <si>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</si>
  <si>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</si>
  <si>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</si>
  <si>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</si>
  <si>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</si>
  <si>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</si>
  <si>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</si>
  <si>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</si>
  <si>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</si>
  <si>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</si>
  <si>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</si>
  <si>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</si>
  <si>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</si>
  <si>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</si>
  <si>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</si>
  <si>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</si>
  <si>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</si>
  <si>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</si>
  <si>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</si>
  <si>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</si>
  <si>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</si>
  <si>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</si>
  <si>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</si>
  <si>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</si>
  <si>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</si>
  <si>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</si>
  <si>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</si>
  <si>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</si>
  <si>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</si>
  <si>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</si>
  <si>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</si>
  <si>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</si>
  <si>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</si>
  <si>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</si>
  <si>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</si>
  <si>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</si>
  <si>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</si>
  <si>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</si>
  <si>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</si>
  <si>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</si>
  <si>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</si>
  <si>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</si>
  <si>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</si>
  <si>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</si>
  <si>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</si>
  <si>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</si>
  <si>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</si>
  <si>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</si>
  <si>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</si>
  <si>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</si>
  <si>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</si>
  <si>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</si>
  <si>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</si>
  <si>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</si>
  <si>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</si>
  <si>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</si>
  <si>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</si>
  <si>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</si>
  <si>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</si>
  <si>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</si>
  <si>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</si>
  <si>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</si>
  <si>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</si>
  <si>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</si>
  <si>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</si>
  <si>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</si>
  <si>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</si>
  <si>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</si>
  <si>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</si>
  <si>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</si>
  <si>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</si>
  <si>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</si>
  <si>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</si>
  <si>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</si>
  <si>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</si>
  <si>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</si>
  <si>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</si>
  <si>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</si>
  <si>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</si>
  <si>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</si>
  <si>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</si>
  <si>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</si>
  <si>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</si>
  <si>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</si>
  <si>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</si>
  <si>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</si>
  <si>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</si>
  <si>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</si>
  <si>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</si>
  <si>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</si>
  <si>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</si>
  <si>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</si>
  <si>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</si>
  <si>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</si>
  <si>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</si>
  <si>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</si>
  <si>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</si>
  <si>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</si>
  <si>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</si>
  <si>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</si>
  <si>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</si>
  <si>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</si>
  <si>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</si>
  <si>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</si>
  <si>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</si>
  <si>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</si>
  <si>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</si>
  <si>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</si>
  <si>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</si>
  <si>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</si>
  <si>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</si>
  <si>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</si>
  <si>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</si>
  <si>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</si>
  <si>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</si>
  <si>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</si>
  <si>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</si>
  <si>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</si>
  <si>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</si>
  <si>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</si>
  <si>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</si>
  <si>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</si>
  <si>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</si>
  <si>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</si>
  <si>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</si>
  <si>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</si>
  <si>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</si>
  <si>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</si>
  <si>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</si>
  <si>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</si>
  <si>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</si>
  <si>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</si>
  <si>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</si>
  <si>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</si>
  <si>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</si>
  <si>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</si>
  <si>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</si>
  <si>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</si>
  <si>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</si>
  <si>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</si>
  <si>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</si>
  <si>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</si>
  <si>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</si>
  <si>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</si>
  <si>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</si>
  <si>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</si>
  <si>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</si>
  <si>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</si>
  <si>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</si>
  <si>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</si>
  <si>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</si>
  <si>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</si>
  <si>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</si>
  <si>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</si>
  <si>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</si>
  <si>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</si>
  <si>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</si>
  <si>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</si>
  <si>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</si>
  <si>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</si>
  <si>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</si>
  <si>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</si>
  <si>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</si>
  <si>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</si>
  <si>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</si>
  <si>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</si>
  <si>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</si>
  <si>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</si>
  <si>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</si>
  <si>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</si>
  <si>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</si>
  <si>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</si>
  <si>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</si>
  <si>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</si>
  <si>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</si>
  <si>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</si>
  <si>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</si>
  <si>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</si>
  <si>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</si>
  <si>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</si>
  <si>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</si>
  <si>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</si>
  <si>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</si>
  <si>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</si>
  <si>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</si>
  <si>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</si>
  <si>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</si>
  <si>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</si>
  <si>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</si>
  <si>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</si>
  <si>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</si>
  <si>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</si>
  <si>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</si>
  <si>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</si>
  <si>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</si>
  <si>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</si>
  <si>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</si>
  <si>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</si>
  <si>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</si>
  <si>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</si>
  <si>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</si>
  <si>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</si>
  <si>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</si>
  <si>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</si>
  <si>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</si>
  <si>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</si>
  <si>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</si>
  <si>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</si>
  <si>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</si>
  <si>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</si>
  <si>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</si>
  <si>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</si>
  <si>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</si>
  <si>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</si>
  <si>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</si>
  <si>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</si>
  <si>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</si>
  <si>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</si>
  <si>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</si>
  <si>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</si>
  <si>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</si>
  <si>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</si>
  <si>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</si>
  <si>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</si>
  <si>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</si>
  <si>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</si>
  <si>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</si>
  <si>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</si>
  <si>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</si>
  <si>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</si>
  <si>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</si>
  <si>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</si>
  <si>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</si>
  <si>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</si>
  <si>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</si>
  <si>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</si>
  <si>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</si>
  <si>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</si>
  <si>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</si>
  <si>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</si>
  <si>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</si>
  <si>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</si>
  <si>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</si>
  <si>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</si>
  <si>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</si>
  <si>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</si>
  <si>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</si>
  <si>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</si>
  <si>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</si>
  <si>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</si>
  <si>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</si>
  <si>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</si>
  <si>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</si>
  <si>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</si>
  <si>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</si>
  <si>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</si>
  <si>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</si>
  <si>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</si>
  <si>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</si>
  <si>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</si>
  <si>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</si>
  <si>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</si>
  <si>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</si>
  <si>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</si>
  <si>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</si>
  <si>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</si>
  <si>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</si>
  <si>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</si>
  <si>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</si>
  <si>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</si>
  <si>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</si>
  <si>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</si>
  <si>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</si>
  <si>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</si>
  <si>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</si>
  <si>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</si>
  <si>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</si>
  <si>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</si>
  <si>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</si>
  <si>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</si>
  <si>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</si>
  <si>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</si>
  <si>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</si>
  <si>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</si>
  <si>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</si>
  <si>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</si>
  <si>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</si>
  <si>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</si>
  <si>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</si>
  <si>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</si>
  <si>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</si>
  <si>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</si>
  <si>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</si>
  <si>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</si>
  <si>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</si>
  <si>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</si>
  <si>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</si>
  <si>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</si>
  <si>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</si>
  <si>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</si>
  <si>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</si>
  <si>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</si>
  <si>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</si>
  <si>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</si>
  <si>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</si>
  <si>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</si>
  <si>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</si>
  <si>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</si>
  <si>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</si>
  <si>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</si>
  <si>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</si>
  <si>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</si>
  <si>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</si>
  <si>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</si>
  <si>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</si>
  <si>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</si>
  <si>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</si>
  <si>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</si>
  <si>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</si>
  <si>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</si>
  <si>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</si>
  <si>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</si>
  <si>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</si>
  <si>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</si>
  <si>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</si>
  <si>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</si>
  <si>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</si>
  <si>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</si>
  <si>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</si>
  <si>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</si>
  <si>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</si>
  <si>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</si>
  <si>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</si>
  <si>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</si>
  <si>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</si>
  <si>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</si>
  <si>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</si>
  <si>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</si>
  <si>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</si>
  <si>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</si>
  <si>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</si>
  <si>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</si>
  <si>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</si>
  <si>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</si>
  <si>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</si>
  <si>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</si>
  <si>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</si>
  <si>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</si>
  <si>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</si>
  <si>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</si>
  <si>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</si>
  <si>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</si>
  <si>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</si>
  <si>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</si>
  <si>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</si>
  <si>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</si>
  <si>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</si>
  <si>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</si>
  <si>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</si>
  <si>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</si>
  <si>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</si>
  <si>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</si>
  <si>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</si>
  <si>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</si>
  <si>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</si>
  <si>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</si>
  <si>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</si>
  <si>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</si>
  <si>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</si>
  <si>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</si>
  <si>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</si>
  <si>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</si>
  <si>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</si>
  <si>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</si>
  <si>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</si>
  <si>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</si>
  <si>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</si>
  <si>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</si>
  <si>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</si>
  <si>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</si>
  <si>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</si>
  <si>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</si>
  <si>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</si>
  <si>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</si>
  <si>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</si>
  <si>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</si>
  <si>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</si>
  <si>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</si>
  <si>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</si>
  <si>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</si>
  <si>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</si>
  <si>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</si>
  <si>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</si>
  <si>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</si>
  <si>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</si>
  <si>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</si>
  <si>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</si>
  <si>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</si>
  <si>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</si>
  <si>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</si>
  <si>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</si>
  <si>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</si>
  <si>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</si>
  <si>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</si>
  <si>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</si>
  <si>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</si>
  <si>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</si>
  <si>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</si>
  <si>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</si>
  <si>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</si>
  <si>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</si>
  <si>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</si>
  <si>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</si>
  <si>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</si>
  <si>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</si>
  <si>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</si>
  <si>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</si>
  <si>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</si>
  <si>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</si>
  <si>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</si>
  <si>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</si>
  <si>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</si>
  <si>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</si>
  <si>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</si>
  <si>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</si>
  <si>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</si>
  <si>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</si>
  <si>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</si>
  <si>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</si>
  <si>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</si>
  <si>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</si>
  <si>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</si>
  <si>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</si>
  <si>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</si>
  <si>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</si>
  <si>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</si>
  <si>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</si>
  <si>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</si>
  <si>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</si>
  <si>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</si>
  <si>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</si>
  <si>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</si>
  <si>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</si>
  <si>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</si>
  <si>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</si>
  <si>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</si>
  <si>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</si>
  <si>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</si>
  <si>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</si>
  <si>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</si>
  <si>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</si>
  <si>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</si>
  <si>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</si>
  <si>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</si>
  <si>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</si>
  <si>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</si>
  <si>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</si>
  <si>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</si>
  <si>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</si>
  <si>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</si>
  <si>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</si>
  <si>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</si>
  <si>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</si>
  <si>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</si>
  <si>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</si>
  <si>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</si>
  <si>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</si>
  <si>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</si>
  <si>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</si>
  <si>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</si>
  <si>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</si>
  <si>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</si>
  <si>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</si>
  <si>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</si>
  <si>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</si>
  <si>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</si>
  <si>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</si>
  <si>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</si>
  <si>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</si>
  <si>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</si>
  <si>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</si>
  <si>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</si>
  <si>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</si>
  <si>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</si>
  <si>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</si>
  <si>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</si>
  <si>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</si>
  <si>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</si>
  <si>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</si>
  <si>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</si>
  <si>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</si>
  <si>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</si>
  <si>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</si>
  <si>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</si>
  <si>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</si>
  <si>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</si>
  <si>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</si>
  <si>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</si>
  <si>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</si>
  <si>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</si>
  <si>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</si>
  <si>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</si>
  <si>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</si>
  <si>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</si>
  <si>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</si>
  <si>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</si>
  <si>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</si>
  <si>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</si>
  <si>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</si>
  <si>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</si>
  <si>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</si>
  <si>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</si>
  <si>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</si>
  <si>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</si>
  <si>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</si>
  <si>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</si>
  <si>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</si>
  <si>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</si>
  <si>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</si>
  <si>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</si>
  <si>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</si>
  <si>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</si>
  <si>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</si>
  <si>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</si>
  <si>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</si>
  <si>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</si>
  <si>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</si>
  <si>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</si>
  <si>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</si>
  <si>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</si>
  <si>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</si>
  <si>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</si>
  <si>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</si>
  <si>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</si>
  <si>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</si>
  <si>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</si>
  <si>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</si>
  <si>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</si>
  <si>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</si>
  <si>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</si>
  <si>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</si>
  <si>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</si>
  <si>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</si>
  <si>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</si>
  <si>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</si>
  <si>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</si>
  <si>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</si>
  <si>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</si>
  <si>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</si>
  <si>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</si>
  <si>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</si>
  <si>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</si>
  <si>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</si>
  <si>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</si>
  <si>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</si>
  <si>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</si>
  <si>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</si>
  <si>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</si>
  <si>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</si>
  <si>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</si>
  <si>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</si>
  <si>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</si>
  <si>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</si>
  <si>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</si>
  <si>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</si>
  <si>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</si>
  <si>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</si>
  <si>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</si>
  <si>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</si>
  <si>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</si>
  <si>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</si>
  <si>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</si>
  <si>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</si>
  <si>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</si>
  <si>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</si>
  <si>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</si>
  <si>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</si>
  <si>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</si>
  <si>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</si>
  <si>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</si>
  <si>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</si>
  <si>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</si>
  <si>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</si>
  <si>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</si>
  <si>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</si>
  <si>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</si>
  <si>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</si>
  <si>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</si>
  <si>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</si>
  <si>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</si>
  <si>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</si>
  <si>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</si>
  <si>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</si>
  <si>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</si>
  <si>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</si>
  <si>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</si>
  <si>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</si>
  <si>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</si>
  <si>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</si>
  <si>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</si>
  <si>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</si>
  <si>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</si>
  <si>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</si>
  <si>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</si>
  <si>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</si>
  <si>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</si>
  <si>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</si>
  <si>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</si>
  <si>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</si>
  <si>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</si>
  <si>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</si>
  <si>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</si>
  <si>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</si>
  <si>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</si>
  <si>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</si>
  <si>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</si>
  <si>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</si>
  <si>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</si>
  <si>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</si>
  <si>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</si>
  <si>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</si>
  <si>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</si>
  <si>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</si>
  <si>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</si>
  <si>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</si>
  <si>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</si>
  <si>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</si>
  <si>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</si>
  <si>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</si>
  <si>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</si>
  <si>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</si>
  <si>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</si>
  <si>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</si>
  <si>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</si>
  <si>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</si>
  <si>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</si>
  <si>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</si>
  <si>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</si>
  <si>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</si>
  <si>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</si>
  <si>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</si>
  <si>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</si>
  <si>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</si>
  <si>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</si>
  <si>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</si>
  <si>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</si>
  <si>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</si>
  <si>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</si>
  <si>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</si>
  <si>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</si>
  <si>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</si>
  <si>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</si>
  <si>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</si>
  <si>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</si>
  <si>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</si>
  <si>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</si>
  <si>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</si>
  <si>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</si>
  <si>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</si>
  <si>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</si>
  <si>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</si>
  <si>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</si>
  <si>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</si>
  <si>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</si>
  <si>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</si>
  <si>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</si>
  <si>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</si>
  <si>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</si>
  <si>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</si>
  <si>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</si>
  <si>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</si>
  <si>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</si>
  <si>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</si>
  <si>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</si>
  <si>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</si>
  <si>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</si>
  <si>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</si>
  <si>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</si>
  <si>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</si>
  <si>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</si>
  <si>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</si>
  <si>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</si>
  <si>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</si>
  <si>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</si>
  <si>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</si>
  <si>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</si>
  <si>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</si>
  <si>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</si>
  <si>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</si>
  <si>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</si>
  <si>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</si>
  <si>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</si>
  <si>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</si>
  <si>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</si>
  <si>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</si>
  <si>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</si>
  <si>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</si>
  <si>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</si>
  <si>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</si>
  <si>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</si>
  <si>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</si>
  <si>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</si>
  <si>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</si>
  <si>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</si>
  <si>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</si>
  <si>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</si>
  <si>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</si>
  <si>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</si>
  <si>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</si>
  <si>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</si>
  <si>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</si>
  <si>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</si>
  <si>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</si>
  <si>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</si>
  <si>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</si>
  <si>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</si>
  <si>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</si>
  <si>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</si>
  <si>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</si>
  <si>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</si>
  <si>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</si>
  <si>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</si>
  <si>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</si>
  <si>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</si>
  <si>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</si>
  <si>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</si>
  <si>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</si>
  <si>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</si>
  <si>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</si>
  <si>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</si>
  <si>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</si>
  <si>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</si>
  <si>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</si>
  <si>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</si>
  <si>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</si>
  <si>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</si>
  <si>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</si>
  <si>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</si>
  <si>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</si>
  <si>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</si>
  <si>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</si>
  <si>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</si>
  <si>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</si>
  <si>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</si>
  <si>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</si>
  <si>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</si>
  <si>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</si>
  <si>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</si>
  <si>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</si>
  <si>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</si>
  <si>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</si>
  <si>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</si>
  <si>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</si>
  <si>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</si>
  <si>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</si>
  <si>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</si>
  <si>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</si>
  <si>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</si>
  <si>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</si>
  <si>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</si>
  <si>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</si>
  <si>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</si>
  <si>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</si>
  <si>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</si>
  <si>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</si>
  <si>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</si>
  <si>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</si>
  <si>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</si>
  <si>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</si>
  <si>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</si>
  <si>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</si>
  <si>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</si>
  <si>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</si>
  <si>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</si>
  <si>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</si>
  <si>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</si>
  <si>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</si>
  <si>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</si>
  <si>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</si>
  <si>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</si>
  <si>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</si>
  <si>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</si>
  <si>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</si>
  <si>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</si>
  <si>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</si>
  <si>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</si>
  <si>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</si>
  <si>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</si>
  <si>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</si>
  <si>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</si>
  <si>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</si>
  <si>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</si>
  <si>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</si>
  <si>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</si>
  <si>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</si>
  <si>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</si>
  <si>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</si>
  <si>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</si>
  <si>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</si>
  <si>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</si>
  <si>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</si>
  <si>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</si>
  <si>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</si>
  <si>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</si>
  <si>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</si>
  <si>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</si>
  <si>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</si>
  <si>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</si>
  <si>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</si>
  <si>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</si>
  <si>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</si>
  <si>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</si>
  <si>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</si>
  <si>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</si>
  <si>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</si>
  <si>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</si>
  <si>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</si>
  <si>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</si>
  <si>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</si>
  <si>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</si>
  <si>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</si>
  <si>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</si>
  <si>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</si>
  <si>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</si>
  <si>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</si>
  <si>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</si>
  <si>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</si>
  <si>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</si>
  <si>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</si>
  <si>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</si>
  <si>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</si>
  <si>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</si>
  <si>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</si>
  <si>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</si>
  <si>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</si>
  <si>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</si>
  <si>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</si>
  <si>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</si>
  <si>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</si>
  <si>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</si>
  <si>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</si>
  <si>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</si>
  <si>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</si>
  <si>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</si>
  <si>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</si>
  <si>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</si>
  <si>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</si>
  <si>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</si>
  <si>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</si>
  <si>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</si>
  <si>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</si>
  <si>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</si>
  <si>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</si>
  <si>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</si>
  <si>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</si>
  <si>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</si>
  <si>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</si>
  <si>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</si>
  <si>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</si>
  <si>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</si>
  <si>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</si>
  <si>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</si>
  <si>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</si>
  <si>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</si>
  <si>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</si>
  <si>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</si>
  <si>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</si>
  <si>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</si>
  <si>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</si>
  <si>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</si>
  <si>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</si>
  <si>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</si>
  <si>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</si>
  <si>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</si>
  <si>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</si>
  <si>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</si>
  <si>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</si>
  <si>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</si>
  <si>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</si>
  <si>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</si>
  <si>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</si>
  <si>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</si>
  <si>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</si>
  <si>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</si>
  <si>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</si>
  <si>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</si>
  <si>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</si>
  <si>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</si>
  <si>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</si>
  <si>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</si>
  <si>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</si>
  <si>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</si>
  <si>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</si>
  <si>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</si>
  <si>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</si>
  <si>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</si>
  <si>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</si>
  <si>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</si>
  <si>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</si>
  <si>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</si>
  <si>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</si>
  <si>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</si>
  <si>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</si>
  <si>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</si>
  <si>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</si>
  <si>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</si>
  <si>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</si>
  <si>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</si>
  <si>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</si>
  <si>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</si>
  <si>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</si>
  <si>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</si>
  <si>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</si>
  <si>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</si>
  <si>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</si>
  <si>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</si>
  <si>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</si>
  <si>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</si>
  <si>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</si>
  <si>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</si>
  <si>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</si>
  <si>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</si>
  <si>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</si>
  <si>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</si>
  <si>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</si>
  <si>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</si>
  <si>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</si>
  <si>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</si>
  <si>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</si>
  <si>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</si>
  <si>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</si>
  <si>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</si>
  <si>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</si>
  <si>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</si>
  <si>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</si>
  <si>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</si>
  <si>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</si>
  <si>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</si>
  <si>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</si>
  <si>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</si>
  <si>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</si>
  <si>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</si>
  <si>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</si>
  <si>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</si>
  <si>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</si>
  <si>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</si>
  <si>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</si>
  <si>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</si>
  <si>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</si>
  <si>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</si>
  <si>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</si>
  <si>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</si>
  <si>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</si>
  <si>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</si>
  <si>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</si>
  <si>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</si>
  <si>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</si>
  <si>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</si>
  <si>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</si>
  <si>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</si>
  <si>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</si>
  <si>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</si>
  <si>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</si>
  <si>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</si>
  <si>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</si>
  <si>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</si>
  <si>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</si>
  <si>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</si>
  <si>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</si>
  <si>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</si>
  <si>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</si>
  <si>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</si>
  <si>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</si>
  <si>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</si>
  <si>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</si>
  <si>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</si>
  <si>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</si>
  <si>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</si>
  <si>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</si>
  <si>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</si>
  <si>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</si>
  <si>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</si>
  <si>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</si>
  <si>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</si>
  <si>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</si>
  <si>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</si>
  <si>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</si>
  <si>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</si>
  <si>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</si>
  <si>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</si>
  <si>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</si>
  <si>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</si>
  <si>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</si>
  <si>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</si>
  <si>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</si>
  <si>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</si>
  <si>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</si>
  <si>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</si>
  <si>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</si>
  <si>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</si>
  <si>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</si>
  <si>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</si>
  <si>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</si>
  <si>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</si>
  <si>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</si>
  <si>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</si>
  <si>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</si>
  <si>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</si>
  <si>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</si>
  <si>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</si>
  <si>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</si>
  <si>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</si>
  <si>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</si>
  <si>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</si>
  <si>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</si>
  <si>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</si>
  <si>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</si>
  <si>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</si>
  <si>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</si>
  <si>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</si>
  <si>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</si>
  <si>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</si>
  <si>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</si>
  <si>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</si>
  <si>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</si>
  <si>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</si>
  <si>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</si>
  <si>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</si>
  <si>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</si>
  <si>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</si>
  <si>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</si>
  <si>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</si>
  <si>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</si>
  <si>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</si>
  <si>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</si>
  <si>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</si>
  <si>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</si>
  <si>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</si>
  <si>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</si>
  <si>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</si>
  <si>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</si>
  <si>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</si>
  <si>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</si>
  <si>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</si>
  <si>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</si>
  <si>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</si>
  <si>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</si>
  <si>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</si>
  <si>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</si>
  <si>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</si>
  <si>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</si>
  <si>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</si>
  <si>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</si>
  <si>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</si>
  <si>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</si>
  <si>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</si>
  <si>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</si>
  <si>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</si>
  <si>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</si>
  <si>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</si>
  <si>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</si>
  <si>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</si>
  <si>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</si>
  <si>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</si>
  <si>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</si>
  <si>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</si>
  <si>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</si>
  <si>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</si>
  <si>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</si>
  <si>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</si>
  <si>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</si>
  <si>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</si>
  <si>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</si>
  <si>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</si>
  <si>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</si>
  <si>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</si>
  <si>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</si>
  <si>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</si>
  <si>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</si>
  <si>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</si>
  <si>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</si>
  <si>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</si>
  <si>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</si>
  <si>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</si>
  <si>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</si>
  <si>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</si>
  <si>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</si>
  <si>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</si>
  <si>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</si>
  <si>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</si>
  <si>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</si>
  <si>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</si>
  <si>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</si>
  <si>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</si>
  <si>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</si>
  <si>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</si>
  <si>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</si>
  <si>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</si>
  <si>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</si>
  <si>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</si>
  <si>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</si>
  <si>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</si>
  <si>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</si>
  <si>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</si>
  <si>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</si>
  <si>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</si>
  <si>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</si>
  <si>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</si>
  <si>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</si>
  <si>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</si>
  <si>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</si>
  <si>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</si>
  <si>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</si>
  <si>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</si>
  <si>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</si>
  <si>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</si>
  <si>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</si>
  <si>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</si>
  <si>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</si>
  <si>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</si>
  <si>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</si>
  <si>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</si>
  <si>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</si>
  <si>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</si>
  <si>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</si>
  <si>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</si>
  <si>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</si>
  <si>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</si>
  <si>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</si>
  <si>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</si>
  <si>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</si>
  <si>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</si>
  <si>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</si>
  <si>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</si>
  <si>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</si>
  <si>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</si>
  <si>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</si>
  <si>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</si>
  <si>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</si>
  <si>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</si>
  <si>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</si>
  <si>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</si>
  <si>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</si>
  <si>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</si>
  <si>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</si>
  <si>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</si>
  <si>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</si>
  <si>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</si>
  <si>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</si>
  <si>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</si>
  <si>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</si>
  <si>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</si>
  <si>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</si>
  <si>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</si>
  <si>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</si>
  <si>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</si>
  <si>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</si>
  <si>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</si>
  <si>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</si>
  <si>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</si>
  <si>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</si>
  <si>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</si>
  <si>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</si>
  <si>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</si>
  <si>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</si>
  <si>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</si>
  <si>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</si>
  <si>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</si>
  <si>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</si>
  <si>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</si>
  <si>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</si>
  <si>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</si>
  <si>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</si>
  <si>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</si>
  <si>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</si>
  <si>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</si>
  <si>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</si>
  <si>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</si>
  <si>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</si>
  <si>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</si>
  <si>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</si>
  <si>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</si>
  <si>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</si>
  <si>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</si>
  <si>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</si>
  <si>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</si>
  <si>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</si>
  <si>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</si>
  <si>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</si>
  <si>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</si>
  <si>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</si>
  <si>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</si>
  <si>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</si>
  <si>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</si>
  <si>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</si>
  <si>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</si>
  <si>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</si>
  <si>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</si>
  <si>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</si>
  <si>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</si>
  <si>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</si>
  <si>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</si>
  <si>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</si>
  <si>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</si>
  <si>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</si>
  <si>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</si>
  <si>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</si>
  <si>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</si>
  <si>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</si>
  <si>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</si>
  <si>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</si>
  <si>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</si>
  <si>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</si>
  <si>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</si>
  <si>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</si>
  <si>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</si>
  <si>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</si>
  <si>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</si>
  <si>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</si>
  <si>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</si>
  <si>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</si>
  <si>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</si>
  <si>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</si>
  <si>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</si>
  <si>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</si>
  <si>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</si>
  <si>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</si>
  <si>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</si>
  <si>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</si>
  <si>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</si>
  <si>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</si>
  <si>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</si>
  <si>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</si>
  <si>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</si>
  <si>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</si>
  <si>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</si>
  <si>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</si>
  <si>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</si>
  <si>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</si>
  <si>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</si>
  <si>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</si>
  <si>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</si>
  <si>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</si>
  <si>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</si>
  <si>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</si>
  <si>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</si>
  <si>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</si>
  <si>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</si>
  <si>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</si>
  <si>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</si>
  <si>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</si>
  <si>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</si>
  <si>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</si>
  <si>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</si>
  <si>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</si>
  <si>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</si>
  <si>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</si>
  <si>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</si>
  <si>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</si>
  <si>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</si>
  <si>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</si>
  <si>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</si>
  <si>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</si>
  <si>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</si>
  <si>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</si>
  <si>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</si>
  <si>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</si>
  <si>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</si>
  <si>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</si>
  <si>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</si>
  <si>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</si>
  <si>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</si>
  <si>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</si>
  <si>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</si>
  <si>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</si>
  <si>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</si>
  <si>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</si>
  <si>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</si>
  <si>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</si>
  <si>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</si>
  <si>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</si>
  <si>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</si>
  <si>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</si>
  <si>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</si>
  <si>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</si>
  <si>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</si>
  <si>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</si>
  <si>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</si>
  <si>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</si>
  <si>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</si>
  <si>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</si>
  <si>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</si>
  <si>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</si>
  <si>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</si>
  <si>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</si>
  <si>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</si>
  <si>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</si>
  <si>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</si>
  <si>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</si>
  <si>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</si>
  <si>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</si>
  <si>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</si>
  <si>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</si>
  <si>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</si>
  <si>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</si>
  <si>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</si>
  <si>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</si>
  <si>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</si>
  <si>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</si>
  <si>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</si>
  <si>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</si>
  <si>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</si>
  <si>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</si>
  <si>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</si>
  <si>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</si>
  <si>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</si>
  <si>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</si>
  <si>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</si>
  <si>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</si>
  <si>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</si>
  <si>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</si>
  <si>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</si>
  <si>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</si>
  <si>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</si>
  <si>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</si>
  <si>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</si>
  <si>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</si>
  <si>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</si>
  <si>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</si>
  <si>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</si>
  <si>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</si>
  <si>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</si>
  <si>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</si>
  <si>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</si>
  <si>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</si>
  <si>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</si>
  <si>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</si>
  <si>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</si>
  <si>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</si>
  <si>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</si>
  <si>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</si>
  <si>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</si>
  <si>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</si>
  <si>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</si>
  <si>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</si>
  <si>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</si>
  <si>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</si>
  <si>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</si>
  <si>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</si>
  <si>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</si>
  <si>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</si>
  <si>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</si>
  <si>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</si>
  <si>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</si>
  <si>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</si>
  <si>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</si>
  <si>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</si>
  <si>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</si>
  <si>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</si>
  <si>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</si>
  <si>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</si>
  <si>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</si>
  <si>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</si>
  <si>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</si>
  <si>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</si>
  <si>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</si>
  <si>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</si>
  <si>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</si>
  <si>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</si>
  <si>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</si>
  <si>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</si>
  <si>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</si>
  <si>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</si>
  <si>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</si>
  <si>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</si>
  <si>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</si>
  <si>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</si>
  <si>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</si>
  <si>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</si>
  <si>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</si>
  <si>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</si>
  <si>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</si>
  <si>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</si>
  <si>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</si>
  <si>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</si>
  <si>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</si>
  <si>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</si>
  <si>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</si>
  <si>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</si>
  <si>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</si>
  <si>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</si>
  <si>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</si>
  <si>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</si>
  <si>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</si>
  <si>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</si>
  <si>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</si>
  <si>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</si>
  <si>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</si>
  <si>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</si>
  <si>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</si>
  <si>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</si>
  <si>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</si>
  <si>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</si>
  <si>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</si>
  <si>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</si>
  <si>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</si>
  <si>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</si>
  <si>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</si>
  <si>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</si>
  <si>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</si>
  <si>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</si>
  <si>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</si>
  <si>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</si>
  <si>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</si>
  <si>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</si>
  <si>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</si>
  <si>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</si>
  <si>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</si>
  <si>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</si>
  <si>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</si>
  <si>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</si>
  <si>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</si>
  <si>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</si>
  <si>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</si>
  <si>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</si>
  <si>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</si>
  <si>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</si>
  <si>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</si>
  <si>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</si>
  <si>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</si>
  <si>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</si>
  <si>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</si>
  <si>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</si>
  <si>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</si>
  <si>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</si>
  <si>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</si>
  <si>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</si>
  <si>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</si>
  <si>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</si>
  <si>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</si>
  <si>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</si>
  <si>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</si>
  <si>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</si>
  <si>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</si>
  <si>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</si>
  <si>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</si>
  <si>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</si>
  <si>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</si>
  <si>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</si>
  <si>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</si>
  <si>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</si>
  <si>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</si>
  <si>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</si>
  <si>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</si>
  <si>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</si>
  <si>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</si>
  <si>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</si>
  <si>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</si>
  <si>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</si>
  <si>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</si>
  <si>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</si>
  <si>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</si>
  <si>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</si>
  <si>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</si>
  <si>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</si>
  <si>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</si>
  <si>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</si>
  <si>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</si>
  <si>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</si>
  <si>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</si>
  <si>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</si>
  <si>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</si>
  <si>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</si>
  <si>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</si>
  <si>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</si>
  <si>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</si>
  <si>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</si>
  <si>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</si>
  <si>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</si>
  <si>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</si>
  <si>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</si>
  <si>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</si>
  <si>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</si>
  <si>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</si>
  <si>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</si>
  <si>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</si>
  <si>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</si>
  <si>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</si>
  <si>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</si>
  <si>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</si>
  <si>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</si>
  <si>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</si>
  <si>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</si>
  <si>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</si>
  <si>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</si>
  <si>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</si>
  <si>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</si>
  <si>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</si>
  <si>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</si>
  <si>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</si>
  <si>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</si>
  <si>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</si>
  <si>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</si>
  <si>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</si>
  <si>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</si>
  <si>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</si>
  <si>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</si>
  <si>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</si>
  <si>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</si>
  <si>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</si>
  <si>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</si>
  <si>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</si>
  <si>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</si>
  <si>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</si>
  <si>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</si>
  <si>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</si>
  <si>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</si>
  <si>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</si>
  <si>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</si>
  <si>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</si>
  <si>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</si>
  <si>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</si>
  <si>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</si>
  <si>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</si>
  <si>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</si>
  <si>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</si>
  <si>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</si>
  <si>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</si>
  <si>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</si>
  <si>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</si>
  <si>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</si>
  <si>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</si>
  <si>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</si>
  <si>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</si>
  <si>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</si>
  <si>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</si>
  <si>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</si>
  <si>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</si>
  <si>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</si>
  <si>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</si>
  <si>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</si>
  <si>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</si>
  <si>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</si>
  <si>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</si>
  <si>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</si>
  <si>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</si>
  <si>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</si>
  <si>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</si>
  <si>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</si>
  <si>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</si>
  <si>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</si>
  <si>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</si>
  <si>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</si>
  <si>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</si>
  <si>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</si>
  <si>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</si>
  <si>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</si>
  <si>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</si>
  <si>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</si>
  <si>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</si>
  <si>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</si>
  <si>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</si>
  <si>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</si>
  <si>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</si>
  <si>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</si>
  <si>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</si>
  <si>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</si>
  <si>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</si>
  <si>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</si>
  <si>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</si>
  <si>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</si>
  <si>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</si>
  <si>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</si>
  <si>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</si>
  <si>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</si>
  <si>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</si>
  <si>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</si>
  <si>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</si>
  <si>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</si>
  <si>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</si>
  <si>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</si>
  <si>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</si>
  <si>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</si>
  <si>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</si>
  <si>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</si>
  <si>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</si>
  <si>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</si>
  <si>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</si>
  <si>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</si>
  <si>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</si>
  <si>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</si>
  <si>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</si>
  <si>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</si>
  <si>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</si>
  <si>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</si>
  <si>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</si>
  <si>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</si>
  <si>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</si>
  <si>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</si>
  <si>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</si>
  <si>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</si>
  <si>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</si>
  <si>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</si>
  <si>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</si>
  <si>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</si>
  <si>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</si>
  <si>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</si>
  <si>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</si>
  <si>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</si>
  <si>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</si>
  <si>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</si>
  <si>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</si>
  <si>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</si>
  <si>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</si>
  <si>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</si>
  <si>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</si>
  <si>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</si>
  <si>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</si>
  <si>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</si>
  <si>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</si>
  <si>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</si>
  <si>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</si>
  <si>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</si>
  <si>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</si>
  <si>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</si>
  <si>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</si>
  <si>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</si>
  <si>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</si>
  <si>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</si>
  <si>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</si>
  <si>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</si>
  <si>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</si>
  <si>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</si>
  <si>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</si>
  <si>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</si>
  <si>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</si>
  <si>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</si>
  <si>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</si>
  <si>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</si>
  <si>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</si>
  <si>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</si>
  <si>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</si>
  <si>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</si>
  <si>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</si>
  <si>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</si>
  <si>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</si>
  <si>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</si>
  <si>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</si>
  <si>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</si>
  <si>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</si>
  <si>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</si>
  <si>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</si>
  <si>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</si>
  <si>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</si>
  <si>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</si>
  <si>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</si>
  <si>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</si>
  <si>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</si>
  <si>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</si>
  <si>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</si>
  <si>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</si>
  <si>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</si>
  <si>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</si>
  <si>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</si>
  <si>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</si>
  <si>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</si>
  <si>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</si>
  <si>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</si>
  <si>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</si>
  <si>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</si>
  <si>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</si>
  <si>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</si>
  <si>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</si>
  <si>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</si>
  <si>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</si>
  <si>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</si>
  <si>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</si>
  <si>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</si>
  <si>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</si>
  <si>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</si>
  <si>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</si>
  <si>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</si>
  <si>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</si>
  <si>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</si>
  <si>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</si>
  <si>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</si>
  <si>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</si>
  <si>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</si>
  <si>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</si>
  <si>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</si>
  <si>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</si>
  <si>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</si>
  <si>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</si>
  <si>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</si>
  <si>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</si>
  <si>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</si>
  <si>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</si>
  <si>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</si>
  <si>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</si>
  <si>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</si>
  <si>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</si>
  <si>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</si>
  <si>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</si>
  <si>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</si>
  <si>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</si>
  <si>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</si>
  <si>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</si>
  <si>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</si>
  <si>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</si>
  <si>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</si>
  <si>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</si>
  <si>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</si>
  <si>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</si>
  <si>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</si>
  <si>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</si>
  <si>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</si>
  <si>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</si>
  <si>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</si>
  <si>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</si>
  <si>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</si>
  <si>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</si>
  <si>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</si>
  <si>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</si>
  <si>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</si>
  <si>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</si>
  <si>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</si>
  <si>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</si>
  <si>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</si>
  <si>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</si>
  <si>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</si>
  <si>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</si>
  <si>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</si>
  <si>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</si>
  <si>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</si>
  <si>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</si>
  <si>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</si>
  <si>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</si>
  <si>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</si>
  <si>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</si>
  <si>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</si>
  <si>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</si>
  <si>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</si>
  <si>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</si>
  <si>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</si>
  <si>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</si>
  <si>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</si>
  <si>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</si>
  <si>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</si>
  <si>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</si>
  <si>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</si>
  <si>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</si>
  <si>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</si>
  <si>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</si>
  <si>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</si>
  <si>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</si>
  <si>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</si>
  <si>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</si>
  <si>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</si>
  <si>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</si>
  <si>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</si>
  <si>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</si>
  <si>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</si>
  <si>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</si>
  <si>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</si>
  <si>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</si>
  <si>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</si>
  <si>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</si>
  <si>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</si>
  <si>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</si>
  <si>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</si>
  <si>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</si>
  <si>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</si>
  <si>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</si>
  <si>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</si>
  <si>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</si>
  <si>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</si>
  <si>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</si>
  <si>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</si>
  <si>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</si>
  <si>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</si>
  <si>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</si>
  <si>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</si>
  <si>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</si>
  <si>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</si>
  <si>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</si>
  <si>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</si>
  <si>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</si>
  <si>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</si>
  <si>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</si>
  <si>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</si>
  <si>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</si>
  <si>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</si>
  <si>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</si>
  <si>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</si>
  <si>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</si>
  <si>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</si>
  <si>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</si>
  <si>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</si>
  <si>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</si>
  <si>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</si>
  <si>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</si>
  <si>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</si>
  <si>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</si>
  <si>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</si>
  <si>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</si>
  <si>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</si>
  <si>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</si>
  <si>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</si>
  <si>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</si>
  <si>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</si>
  <si>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</si>
  <si>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</si>
  <si>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</si>
  <si>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</si>
  <si>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</si>
  <si>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</si>
  <si>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</si>
  <si>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</si>
  <si>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</si>
  <si>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</si>
  <si>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</si>
  <si>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</si>
  <si>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</si>
  <si>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</si>
  <si>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</si>
  <si>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</si>
  <si>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</si>
  <si>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</si>
  <si>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</si>
  <si>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</si>
  <si>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</si>
  <si>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</si>
  <si>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</si>
  <si>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</si>
  <si>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</si>
  <si>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</si>
  <si>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</si>
  <si>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</si>
  <si>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</si>
  <si>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</si>
  <si>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</si>
  <si>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</si>
  <si>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</si>
  <si>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</si>
  <si>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</si>
  <si>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</si>
  <si>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</si>
  <si>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</si>
  <si>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</si>
  <si>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</si>
  <si>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</si>
  <si>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</si>
  <si>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</si>
  <si>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</si>
  <si>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</si>
  <si>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</si>
  <si>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</si>
  <si>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</si>
  <si>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</si>
  <si>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</si>
  <si>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</si>
  <si>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</si>
  <si>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</si>
  <si>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</si>
  <si>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</si>
  <si>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</si>
  <si>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</si>
  <si>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</si>
  <si>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</si>
  <si>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</si>
  <si>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</si>
  <si>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</si>
  <si>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</si>
  <si>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</si>
  <si>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</si>
  <si>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</si>
  <si>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</si>
  <si>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</si>
  <si>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</si>
  <si>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</si>
  <si>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</si>
  <si>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</si>
  <si>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</si>
  <si>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</si>
  <si>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</si>
  <si>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</si>
  <si>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</si>
  <si>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</si>
  <si>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</si>
  <si>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</si>
  <si>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</si>
  <si>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</si>
  <si>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</si>
  <si>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</si>
  <si>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</si>
  <si>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</si>
  <si>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</si>
  <si>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</si>
  <si>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</si>
  <si>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</si>
  <si>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</si>
  <si>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</si>
  <si>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</si>
  <si>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</si>
  <si>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</si>
  <si>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</si>
  <si>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</si>
  <si>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</si>
  <si>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</si>
  <si>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</si>
  <si>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</si>
  <si>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</si>
  <si>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</si>
  <si>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</si>
  <si>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</si>
  <si>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</si>
  <si>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</si>
  <si>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</si>
  <si>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</si>
  <si>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</si>
  <si>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</si>
  <si>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</si>
  <si>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</si>
  <si>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</si>
  <si>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</si>
  <si>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</si>
  <si>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</si>
  <si>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</si>
  <si>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</si>
  <si>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</si>
  <si>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</si>
  <si>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</si>
  <si>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</si>
  <si>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</si>
  <si>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</si>
  <si>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</si>
  <si>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</si>
  <si>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</si>
  <si>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</si>
  <si>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</si>
  <si>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</si>
  <si>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</si>
  <si>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</si>
  <si>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</si>
  <si>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</si>
  <si>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</si>
  <si>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</si>
  <si>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</si>
  <si>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</si>
  <si>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</si>
  <si>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</si>
  <si>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</si>
  <si>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</si>
  <si>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</si>
  <si>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</si>
  <si>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</si>
  <si>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</si>
  <si>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</si>
  <si>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</si>
  <si>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</si>
  <si>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</si>
  <si>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</si>
  <si>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</si>
  <si>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</si>
  <si>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</si>
  <si>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</si>
  <si>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</si>
  <si>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</si>
  <si>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</si>
  <si>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</si>
  <si>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</si>
  <si>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</si>
  <si>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</si>
  <si>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</si>
  <si>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</si>
  <si>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</si>
  <si>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</si>
  <si>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</si>
  <si>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</si>
  <si>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</si>
  <si>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</si>
  <si>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</si>
  <si>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</si>
  <si>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</si>
  <si>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</si>
  <si>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</si>
  <si>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</si>
  <si>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</si>
  <si>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</si>
  <si>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</si>
  <si>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</si>
  <si>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</si>
  <si>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</si>
  <si>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</si>
  <si>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</si>
  <si>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</si>
  <si>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</si>
  <si>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</si>
  <si>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</si>
  <si>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</si>
  <si>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</si>
  <si>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</si>
  <si>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</si>
  <si>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</si>
  <si>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</si>
  <si>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</si>
  <si>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</si>
  <si>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</si>
  <si>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</si>
  <si>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</si>
  <si>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</si>
  <si>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</si>
  <si>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</si>
  <si>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</si>
  <si>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</si>
  <si>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</si>
  <si>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</si>
  <si>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</si>
  <si>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</si>
  <si>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</si>
  <si>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</si>
  <si>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</si>
  <si>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</si>
  <si>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</si>
  <si>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</si>
  <si>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</si>
  <si>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</si>
  <si>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</si>
  <si>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</si>
  <si>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</si>
  <si>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</si>
  <si>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</si>
  <si>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</si>
  <si>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</si>
  <si>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</si>
  <si>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</si>
  <si>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</si>
  <si>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</si>
  <si>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</si>
  <si>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</si>
  <si>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</si>
  <si>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</si>
  <si>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</si>
  <si>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</si>
  <si>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</si>
  <si>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</si>
  <si>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</si>
  <si>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</si>
  <si>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</si>
  <si>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</si>
  <si>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</si>
  <si>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</si>
  <si>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</si>
  <si>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</si>
  <si>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</si>
  <si>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</si>
  <si>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</si>
  <si>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</si>
  <si>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</si>
  <si>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</si>
  <si>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</si>
  <si>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</si>
  <si>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</si>
  <si>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</si>
  <si>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</si>
  <si>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</si>
  <si>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</si>
  <si>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</si>
  <si>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</si>
  <si>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</si>
  <si>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</si>
  <si>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</si>
  <si>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</si>
  <si>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</si>
  <si>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</si>
  <si>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</si>
  <si>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</si>
  <si>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</si>
  <si>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</si>
  <si>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</si>
  <si>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</si>
  <si>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</si>
  <si>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</si>
  <si>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</si>
  <si>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</si>
  <si>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</si>
  <si>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</si>
  <si>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</si>
  <si>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</si>
  <si>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</si>
  <si>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</si>
  <si>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</si>
  <si>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</si>
  <si>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</si>
  <si>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</si>
  <si>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</si>
  <si>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</si>
  <si>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</si>
  <si>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</si>
  <si>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</si>
  <si>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</si>
  <si>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</si>
  <si>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</si>
  <si>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</si>
  <si>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</si>
  <si>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</si>
  <si>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</si>
  <si>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</si>
  <si>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</si>
  <si>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</si>
  <si>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</si>
  <si>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</si>
  <si>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</si>
  <si>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</si>
  <si>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</si>
  <si>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</si>
  <si>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</si>
  <si>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</si>
  <si>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</si>
  <si>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</si>
  <si>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</si>
  <si>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</si>
  <si>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</si>
  <si>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</si>
  <si>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</si>
  <si>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</si>
  <si>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</si>
  <si>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</si>
  <si>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</si>
  <si>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</si>
  <si>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</si>
  <si>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</si>
  <si>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</si>
  <si>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</si>
  <si>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</si>
  <si>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</si>
  <si>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</si>
  <si>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</si>
  <si>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</si>
  <si>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</si>
  <si>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</si>
  <si>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</si>
  <si>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</si>
  <si>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</si>
  <si>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</si>
  <si>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</si>
  <si>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</si>
  <si>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</si>
  <si>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</si>
  <si>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</si>
  <si>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</si>
  <si>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</si>
  <si>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</si>
  <si>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</si>
  <si>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</si>
  <si>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</si>
  <si>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</si>
  <si>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</si>
  <si>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</si>
  <si>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</si>
  <si>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</si>
  <si>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</si>
  <si>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</si>
  <si>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</si>
  <si>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</si>
  <si>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</si>
  <si>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</si>
  <si>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</si>
  <si>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</si>
  <si>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</si>
  <si>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</si>
  <si>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</si>
  <si>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</si>
  <si>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</si>
  <si>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</si>
  <si>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</si>
  <si>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</si>
  <si>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</si>
  <si>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</si>
  <si>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</si>
  <si>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</si>
  <si>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</si>
  <si>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</si>
  <si>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</si>
  <si>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</si>
  <si>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</si>
  <si>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</si>
  <si>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</si>
  <si>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</si>
  <si>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</si>
  <si>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</si>
  <si>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</si>
  <si>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</si>
  <si>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</si>
  <si>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</si>
  <si>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</si>
  <si>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</si>
  <si>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</si>
  <si>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</si>
  <si>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</si>
  <si>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</si>
  <si>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</si>
  <si>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</si>
  <si>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</si>
  <si>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</si>
  <si>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</si>
  <si>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</si>
  <si>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</si>
  <si>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</si>
  <si>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</si>
  <si>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</si>
  <si>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</si>
  <si>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</si>
  <si>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</si>
  <si>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</si>
  <si>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</si>
  <si>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</si>
  <si>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</si>
  <si>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</si>
  <si>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</si>
  <si>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</si>
  <si>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</si>
  <si>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</si>
  <si>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</si>
  <si>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</si>
  <si>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</si>
  <si>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</si>
  <si>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</si>
  <si>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</si>
  <si>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</si>
  <si>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</si>
  <si>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</si>
  <si>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</si>
  <si>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</si>
  <si>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</si>
  <si>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</si>
  <si>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</si>
  <si>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</si>
  <si>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</si>
  <si>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</si>
  <si>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</si>
  <si>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</si>
  <si>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</si>
  <si>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</si>
  <si>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</si>
  <si>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</si>
  <si>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</si>
  <si>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</si>
  <si>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</si>
  <si>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</si>
  <si>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</si>
  <si>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</si>
  <si>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</si>
  <si>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</si>
  <si>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</si>
  <si>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</si>
  <si>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</si>
  <si>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</si>
  <si>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</si>
  <si>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</si>
  <si>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</si>
  <si>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</si>
  <si>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</si>
  <si>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</si>
  <si>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</si>
  <si>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</si>
  <si>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</si>
  <si>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</si>
  <si>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</si>
  <si>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</si>
  <si>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</si>
  <si>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</si>
  <si>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</si>
  <si>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</si>
  <si>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</si>
  <si>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</si>
  <si>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</si>
  <si>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</si>
  <si>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</si>
  <si>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</si>
  <si>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</si>
  <si>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</si>
  <si>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</si>
  <si>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</si>
  <si>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</si>
  <si>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</si>
  <si>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</si>
  <si>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</si>
  <si>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</si>
  <si>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</si>
  <si>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</si>
  <si>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</si>
  <si>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</si>
  <si>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</si>
  <si>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</si>
  <si>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</si>
  <si>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</si>
  <si>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</si>
  <si>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</si>
  <si>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</si>
  <si>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</si>
  <si>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</si>
  <si>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</si>
  <si>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</si>
  <si>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</si>
  <si>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</si>
  <si>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</si>
  <si>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</si>
  <si>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</si>
  <si>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</si>
  <si>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</si>
  <si>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</si>
  <si>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</si>
  <si>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</si>
  <si>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</si>
  <si>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</si>
  <si>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</si>
  <si>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</si>
  <si>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</si>
  <si>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</si>
  <si>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</si>
  <si>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</si>
  <si>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</si>
  <si>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</si>
  <si>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</si>
  <si>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</si>
  <si>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</si>
  <si>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</si>
  <si>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</si>
  <si>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</si>
  <si>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</si>
  <si>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</si>
  <si>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</si>
  <si>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</si>
  <si>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</si>
  <si>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</si>
  <si>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</si>
  <si>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</si>
  <si>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</si>
  <si>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</si>
  <si>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</si>
  <si>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</si>
  <si>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</si>
  <si>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</si>
  <si>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</si>
  <si>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</si>
  <si>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</si>
  <si>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</si>
  <si>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</si>
  <si>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</si>
  <si>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</si>
  <si>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</si>
  <si>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</si>
  <si>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</si>
  <si>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</si>
  <si>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</si>
  <si>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</si>
  <si>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</si>
  <si>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</si>
  <si>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</si>
  <si>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</si>
  <si>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</si>
  <si>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</si>
  <si>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</si>
  <si>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</si>
  <si>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</si>
  <si>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</si>
  <si>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</si>
  <si>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</si>
  <si>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</si>
  <si>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</si>
  <si>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</si>
  <si>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</si>
  <si>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</si>
  <si>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</si>
  <si>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</si>
  <si>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</si>
  <si>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</si>
  <si>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</si>
  <si>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</si>
  <si>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</si>
  <si>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</si>
  <si>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</si>
  <si>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</si>
  <si>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</si>
  <si>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</si>
  <si>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</si>
  <si>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</si>
  <si>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</si>
  <si>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</si>
  <si>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</si>
  <si>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</si>
  <si>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</si>
  <si>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</si>
  <si>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</si>
  <si>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</si>
  <si>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</si>
  <si>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</si>
  <si>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</si>
  <si>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</si>
  <si>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</si>
  <si>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</si>
  <si>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</si>
  <si>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</si>
  <si>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</si>
  <si>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</si>
  <si>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</si>
  <si>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</si>
  <si>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</si>
  <si>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</si>
  <si>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</si>
  <si>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</si>
  <si>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</si>
  <si>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</si>
  <si>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</si>
  <si>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</si>
  <si>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</si>
  <si>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</si>
  <si>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</si>
  <si>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</si>
  <si>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</si>
  <si>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</si>
  <si>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</si>
  <si>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</si>
  <si>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</si>
  <si>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</si>
  <si>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</si>
  <si>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</si>
  <si>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</si>
  <si>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</si>
  <si>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</si>
  <si>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</si>
  <si>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</si>
  <si>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</si>
  <si>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</si>
  <si>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</si>
  <si>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</si>
  <si>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</si>
  <si>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</si>
  <si>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</si>
  <si>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</si>
  <si>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</si>
  <si>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</si>
  <si>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</si>
  <si>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</si>
  <si>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</si>
  <si>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</si>
  <si>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</si>
  <si>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</si>
  <si>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</si>
  <si>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</si>
  <si>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</si>
  <si>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</si>
  <si>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</si>
  <si>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</si>
  <si>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</si>
  <si>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</si>
  <si>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</si>
  <si>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</si>
  <si>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</si>
  <si>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</si>
  <si>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</si>
  <si>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</si>
  <si>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</si>
  <si>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</si>
  <si>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</si>
  <si>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</si>
  <si>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</si>
  <si>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</si>
  <si>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</si>
  <si>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</si>
  <si>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</si>
  <si>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</si>
  <si>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</si>
  <si>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</si>
  <si>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</si>
  <si>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</si>
  <si>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</si>
  <si>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</si>
  <si>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</si>
  <si>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</si>
  <si>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</si>
  <si>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</si>
  <si>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</si>
  <si>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</si>
  <si>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</si>
  <si>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</si>
  <si>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</si>
  <si>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</si>
  <si>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</si>
  <si>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</si>
  <si>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</si>
  <si>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</si>
  <si>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</si>
  <si>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</si>
  <si>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</si>
  <si>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</si>
  <si>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</si>
  <si>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</si>
  <si>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</si>
  <si>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</si>
  <si>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</si>
  <si>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</si>
  <si>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</si>
  <si>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</si>
  <si>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</si>
  <si>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</si>
  <si>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</si>
  <si>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</si>
  <si>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</si>
  <si>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</si>
  <si>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</si>
  <si>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</si>
  <si>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</si>
  <si>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</si>
  <si>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</si>
  <si>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</si>
  <si>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</si>
  <si>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</si>
  <si>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</si>
  <si>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</si>
  <si>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</si>
  <si>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</si>
  <si>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</si>
  <si>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</si>
  <si>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</si>
  <si>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</si>
  <si>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</si>
  <si>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</si>
  <si>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</si>
  <si>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</si>
  <si>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</si>
  <si>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</si>
  <si>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</si>
  <si>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</si>
  <si>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</si>
  <si>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</si>
  <si>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</si>
  <si>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</si>
  <si>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</si>
  <si>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</si>
  <si>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</si>
  <si>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</si>
  <si>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</si>
  <si>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</si>
  <si>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</si>
  <si>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</si>
  <si>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</si>
  <si>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</si>
  <si>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</si>
  <si>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</si>
  <si>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</si>
  <si>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</si>
  <si>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</si>
  <si>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</si>
  <si>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</si>
  <si>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</si>
  <si>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</si>
  <si>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</si>
  <si>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</si>
  <si>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</si>
  <si>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</si>
  <si>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</si>
  <si>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</si>
  <si>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</si>
  <si>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</si>
  <si>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</si>
  <si>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</si>
  <si>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</si>
  <si>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</si>
  <si>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</si>
  <si>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</si>
  <si>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</si>
  <si>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</si>
  <si>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</si>
  <si>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</si>
  <si>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</si>
  <si>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</si>
  <si>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</si>
  <si>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</si>
  <si>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</si>
  <si>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</si>
  <si>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</si>
  <si>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</si>
  <si>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</si>
  <si>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</si>
  <si>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</si>
  <si>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</si>
  <si>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</si>
  <si>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</si>
  <si>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</si>
  <si>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</si>
  <si>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</si>
  <si>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</si>
  <si>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</si>
  <si>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</si>
  <si>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</si>
  <si>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</si>
  <si>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</si>
  <si>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</si>
  <si>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</si>
  <si>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</si>
  <si>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</si>
  <si>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</si>
  <si>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</si>
  <si>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</si>
  <si>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</si>
  <si>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</si>
  <si>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</si>
  <si>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</si>
  <si>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</si>
  <si>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</si>
  <si>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</si>
  <si>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</si>
  <si>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</si>
  <si>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</si>
  <si>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</si>
  <si>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</si>
  <si>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</si>
  <si>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</si>
  <si>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</si>
  <si>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</si>
  <si>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</si>
  <si>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</si>
  <si>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</si>
  <si>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</si>
  <si>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</si>
  <si>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</si>
  <si>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</si>
  <si>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</si>
  <si>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</si>
  <si>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</si>
  <si>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</si>
  <si>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</si>
  <si>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</si>
  <si>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</si>
  <si>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</si>
  <si>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</si>
  <si>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</si>
  <si>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</si>
  <si>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</si>
  <si>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</si>
  <si>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</si>
  <si>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</si>
  <si>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</si>
  <si>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</si>
  <si>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</si>
  <si>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</si>
  <si>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</si>
  <si>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</si>
  <si>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</si>
  <si>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</si>
  <si>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</si>
  <si>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</si>
  <si>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</si>
  <si>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</si>
  <si>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</si>
  <si>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</si>
  <si>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</si>
  <si>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</si>
  <si>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</si>
  <si>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</si>
  <si>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</si>
  <si>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</si>
  <si>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</si>
  <si>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</si>
  <si>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</si>
  <si>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</si>
  <si>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</si>
  <si>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</si>
  <si>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</si>
  <si>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</si>
  <si>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</si>
  <si>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</si>
  <si>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</si>
  <si>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</si>
  <si>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</si>
  <si>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</si>
  <si>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</si>
  <si>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</si>
  <si>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</si>
  <si>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</si>
  <si>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</si>
  <si>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</si>
  <si>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</si>
  <si>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</si>
  <si>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</si>
  <si>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</si>
  <si>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</si>
  <si>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</si>
  <si>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</si>
  <si>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</si>
  <si>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</si>
  <si>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</si>
  <si>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</si>
  <si>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</si>
  <si>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</si>
  <si>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</si>
  <si>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</si>
  <si>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</si>
  <si>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</si>
  <si>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</si>
  <si>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</si>
  <si>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</si>
  <si>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</si>
  <si>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</si>
  <si>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</si>
  <si>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</si>
  <si>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</si>
  <si>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</si>
  <si>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</si>
  <si>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</si>
  <si>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</si>
  <si>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</si>
  <si>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</si>
  <si>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</si>
  <si>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</si>
  <si>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</si>
  <si>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</si>
  <si>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</si>
  <si>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</si>
  <si>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</si>
  <si>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</si>
  <si>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</si>
  <si>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</si>
  <si>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</si>
  <si>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</si>
  <si>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</si>
  <si>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</si>
  <si>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</si>
  <si>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</si>
  <si>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</si>
  <si>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</si>
  <si>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</si>
  <si>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</si>
  <si>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</si>
  <si>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</si>
  <si>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</si>
  <si>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</si>
  <si>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</si>
  <si>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</si>
  <si>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</si>
  <si>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</si>
  <si>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</si>
  <si>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</si>
  <si>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</si>
  <si>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</si>
  <si>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</si>
  <si>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</si>
  <si>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</si>
  <si>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</si>
  <si>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</si>
  <si>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</si>
  <si>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</si>
  <si>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</si>
  <si>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</si>
  <si>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</si>
  <si>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</si>
  <si>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</si>
  <si>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</si>
  <si>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</si>
  <si>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</si>
  <si>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</si>
  <si>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</si>
  <si>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</si>
  <si>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</si>
  <si>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</si>
  <si>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</si>
  <si>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</si>
  <si>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</si>
  <si>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</si>
  <si>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</si>
  <si>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</si>
  <si>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</si>
  <si>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</si>
  <si>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</si>
  <si>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</si>
  <si>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</si>
  <si>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</si>
  <si>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</si>
  <si>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</si>
  <si>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</si>
  <si>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</si>
  <si>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</si>
  <si>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</si>
  <si>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</si>
  <si>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</si>
  <si>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</si>
  <si>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</si>
  <si>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</si>
  <si>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</si>
  <si>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</si>
  <si>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</si>
  <si>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</si>
  <si>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</si>
  <si>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</si>
  <si>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</si>
  <si>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</si>
  <si>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</si>
  <si>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</si>
  <si>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</si>
  <si>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</si>
  <si>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</si>
  <si>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</si>
  <si>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</si>
  <si>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</si>
  <si>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</si>
  <si>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</si>
  <si>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</si>
  <si>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</si>
  <si>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</si>
  <si>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</si>
  <si>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</si>
  <si>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</si>
  <si>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</si>
  <si>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</si>
  <si>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</si>
  <si>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</si>
  <si>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</si>
  <si>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</si>
  <si>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</si>
  <si>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</si>
  <si>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</si>
  <si>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</si>
  <si>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</si>
  <si>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</si>
  <si>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</si>
  <si>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</si>
  <si>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</si>
  <si>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</si>
  <si>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</si>
  <si>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</si>
  <si>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</si>
  <si>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</si>
  <si>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</si>
  <si>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</si>
  <si>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</si>
  <si>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</si>
  <si>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</si>
  <si>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</si>
  <si>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</si>
  <si>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</si>
  <si>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</si>
  <si>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</si>
  <si>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</si>
  <si>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</si>
  <si>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</si>
  <si>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</si>
  <si>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</si>
  <si>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</si>
  <si>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</si>
  <si>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</si>
  <si>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</si>
  <si>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</si>
  <si>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</si>
  <si>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</si>
  <si>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</si>
  <si>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</si>
  <si>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</si>
  <si>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</si>
  <si>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</si>
  <si>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</si>
  <si>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</si>
  <si>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</si>
  <si>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</si>
  <si>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</si>
  <si>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</si>
  <si>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</si>
  <si>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</si>
  <si>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</si>
  <si>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</si>
  <si>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</si>
  <si>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</si>
  <si>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</si>
  <si>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</si>
  <si>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</si>
  <si>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</si>
  <si>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</si>
  <si>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</si>
  <si>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</si>
  <si>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</si>
  <si>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</si>
  <si>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</si>
  <si>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</si>
  <si>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</si>
  <si>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</si>
  <si>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</si>
  <si>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</si>
  <si>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</si>
  <si>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</si>
  <si>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</si>
  <si>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</si>
  <si>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</si>
  <si>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</si>
  <si>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</si>
  <si>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</si>
  <si>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</si>
  <si>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</si>
  <si>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</si>
  <si>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</si>
  <si>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</si>
  <si>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</si>
  <si>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</si>
  <si>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</si>
  <si>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</si>
  <si>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</si>
  <si>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</si>
  <si>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</si>
  <si>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</si>
  <si>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</si>
  <si>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</si>
  <si>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</si>
  <si>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</si>
  <si>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</si>
  <si>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</si>
  <si>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</si>
  <si>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</si>
  <si>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</si>
  <si>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</si>
  <si>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</si>
  <si>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</si>
  <si>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</si>
  <si>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</si>
  <si>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</si>
  <si>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</si>
  <si>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</si>
  <si>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</si>
  <si>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</si>
  <si>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</si>
  <si>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</si>
  <si>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</si>
  <si>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</si>
  <si>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</si>
  <si>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</si>
  <si>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</si>
  <si>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</si>
  <si>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</si>
  <si>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</si>
  <si>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</si>
  <si>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</si>
  <si>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</si>
  <si>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</si>
  <si>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</si>
  <si>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</si>
  <si>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</si>
  <si>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</si>
  <si>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</si>
  <si>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</si>
  <si>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</si>
  <si>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</si>
  <si>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</si>
  <si>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</si>
  <si>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</si>
  <si>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</si>
  <si>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</si>
  <si>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</si>
  <si>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</si>
  <si>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</si>
  <si>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</si>
  <si>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</si>
  <si>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</si>
  <si>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</si>
  <si>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</si>
  <si>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</si>
  <si>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</si>
  <si>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</si>
  <si>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</si>
  <si>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</si>
  <si>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</si>
  <si>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</si>
  <si>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</si>
  <si>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</si>
  <si>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</si>
  <si>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</si>
  <si>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</si>
  <si>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</si>
  <si>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</si>
  <si>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</si>
  <si>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</si>
  <si>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</si>
  <si>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</si>
  <si>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</si>
  <si>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</si>
  <si>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</si>
  <si>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</si>
  <si>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</si>
  <si>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</si>
  <si>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</si>
  <si>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</si>
  <si>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</si>
  <si>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</si>
  <si>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</si>
  <si>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</si>
  <si>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</si>
  <si>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</si>
  <si>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</si>
  <si>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</si>
  <si>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</si>
  <si>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</si>
  <si>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</si>
  <si>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</si>
  <si>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</si>
  <si>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</si>
  <si>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</si>
  <si>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</si>
  <si>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</si>
  <si>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</si>
  <si>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</si>
  <si>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</si>
  <si>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</si>
  <si>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</si>
  <si>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</si>
  <si>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</si>
  <si>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</si>
  <si>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</si>
  <si>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</si>
  <si>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</si>
  <si>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</si>
  <si>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</si>
  <si>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</si>
  <si>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</si>
  <si>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</si>
  <si>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</si>
  <si>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</si>
  <si>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</si>
  <si>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</si>
  <si>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</si>
  <si>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</si>
  <si>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</si>
  <si>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</si>
  <si>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</si>
  <si>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</si>
  <si>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</si>
  <si>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</si>
  <si>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</si>
  <si>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</si>
  <si>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</si>
  <si>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</si>
  <si>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</si>
  <si>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</si>
  <si>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</si>
  <si>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</si>
  <si>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</si>
  <si>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</si>
  <si>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</si>
  <si>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</si>
  <si>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</si>
  <si>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</si>
  <si>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</si>
  <si>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</si>
  <si>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</si>
  <si>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</si>
  <si>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</si>
  <si>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</si>
  <si>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</si>
  <si>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</si>
  <si>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</si>
  <si>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</si>
  <si>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</si>
  <si>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</si>
  <si>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</si>
  <si>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</si>
  <si>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</si>
  <si>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</si>
  <si>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</si>
  <si>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</si>
  <si>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</si>
  <si>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</si>
  <si>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</si>
  <si>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</si>
  <si>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</si>
  <si>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</si>
  <si>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</si>
  <si>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</si>
  <si>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</si>
  <si>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</si>
  <si>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</si>
  <si>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</si>
  <si>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</si>
  <si>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</si>
  <si>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</si>
  <si>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</si>
  <si>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</si>
  <si>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</si>
  <si>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</si>
  <si>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</si>
  <si>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</si>
  <si>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</si>
  <si>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</si>
  <si>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</si>
  <si>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</si>
  <si>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</si>
  <si>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</si>
  <si>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</si>
  <si>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</si>
  <si>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</si>
  <si>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</si>
  <si>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</si>
  <si>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</si>
  <si>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</si>
  <si>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</si>
  <si>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</si>
  <si>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</si>
  <si>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</si>
  <si>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</si>
  <si>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</si>
  <si>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</si>
  <si>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</si>
  <si>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</si>
  <si>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</si>
  <si>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</si>
  <si>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</si>
  <si>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</si>
  <si>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</si>
  <si>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</si>
  <si>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</si>
  <si>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</si>
  <si>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</si>
  <si>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</si>
  <si>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</si>
  <si>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</si>
  <si>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</si>
  <si>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</si>
  <si>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</si>
  <si>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</si>
  <si>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</si>
  <si>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</si>
  <si>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</si>
  <si>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</si>
  <si>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</si>
  <si>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</si>
  <si>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</si>
  <si>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</si>
  <si>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</si>
  <si>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</si>
  <si>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</si>
  <si>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</si>
  <si>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</si>
  <si>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</si>
  <si>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</si>
  <si>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</si>
  <si>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</si>
  <si>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</si>
  <si>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</si>
  <si>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</si>
  <si>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</si>
  <si>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</si>
  <si>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</si>
  <si>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</si>
  <si>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</si>
  <si>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</si>
  <si>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</si>
  <si>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</si>
  <si>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</si>
  <si>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</si>
  <si>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</si>
  <si>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</si>
  <si>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</si>
  <si>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</si>
  <si>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</si>
  <si>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</si>
  <si>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</si>
  <si>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</si>
  <si>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</si>
  <si>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</si>
  <si>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</si>
  <si>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</si>
  <si>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</si>
  <si>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</si>
  <si>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</si>
  <si>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</si>
  <si>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</si>
  <si>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</si>
  <si>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</si>
  <si>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</si>
  <si>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</si>
  <si>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</si>
  <si>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</si>
  <si>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</si>
  <si>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</si>
  <si>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</si>
  <si>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</si>
  <si>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</si>
  <si>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</si>
  <si>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</si>
  <si>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</si>
  <si>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</si>
  <si>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</si>
  <si>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</si>
  <si>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</si>
  <si>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</si>
  <si>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</si>
  <si>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</si>
  <si>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</si>
  <si>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</si>
  <si>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</si>
  <si>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</si>
  <si>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</si>
  <si>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</si>
  <si>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</si>
  <si>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</si>
  <si>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</si>
  <si>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</si>
  <si>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</si>
  <si>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</si>
  <si>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</si>
  <si>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</si>
  <si>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</si>
  <si>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</si>
  <si>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</si>
  <si>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</si>
  <si>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</si>
  <si>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</si>
  <si>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</si>
  <si>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</si>
  <si>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</si>
  <si>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</si>
  <si>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</si>
  <si>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</si>
  <si>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</si>
  <si>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</si>
  <si>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</si>
  <si>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</si>
  <si>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</si>
  <si>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</si>
  <si>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</si>
  <si>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</si>
  <si>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</si>
  <si>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</si>
  <si>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</si>
  <si>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</si>
  <si>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</si>
  <si>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</si>
  <si>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</si>
  <si>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</si>
  <si>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</si>
  <si>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</si>
  <si>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</si>
  <si>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</si>
  <si>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</si>
  <si>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</si>
  <si>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</si>
  <si>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</si>
  <si>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</si>
  <si>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</si>
  <si>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</si>
  <si>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</si>
  <si>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</si>
  <si>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</si>
  <si>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</si>
  <si>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</si>
  <si>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</si>
  <si>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</si>
  <si>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</si>
  <si>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</si>
  <si>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</si>
  <si>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</si>
  <si>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</si>
  <si>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</si>
  <si>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</si>
  <si>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</si>
  <si>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</si>
  <si>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</si>
  <si>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</si>
  <si>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</si>
  <si>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</si>
  <si>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</si>
  <si>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</si>
  <si>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</si>
  <si>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</si>
  <si>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</si>
  <si>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</si>
  <si>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</si>
  <si>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</si>
  <si>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</si>
  <si>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</si>
  <si>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</si>
  <si>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</si>
  <si>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</si>
  <si>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</si>
  <si>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</si>
  <si>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</si>
  <si>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</si>
  <si>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</si>
  <si>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</si>
  <si>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</si>
  <si>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</si>
  <si>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</si>
  <si>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</si>
  <si>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</si>
  <si>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</si>
  <si>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</si>
  <si>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</si>
  <si>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</si>
  <si>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</si>
  <si>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</si>
  <si>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</si>
  <si>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</si>
  <si>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</si>
  <si>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</si>
  <si>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</si>
  <si>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</si>
  <si>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</si>
  <si>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</si>
  <si>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</si>
  <si>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</si>
  <si>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</si>
  <si>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</si>
  <si>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</si>
  <si>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</si>
  <si>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</si>
  <si>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</si>
  <si>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</si>
  <si>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</si>
  <si>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</si>
  <si>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</si>
  <si>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</si>
  <si>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</si>
  <si>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</si>
  <si>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</si>
  <si>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</si>
  <si>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</si>
  <si>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</si>
  <si>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</si>
  <si>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</si>
  <si>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</si>
  <si>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</si>
  <si>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</si>
  <si>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</si>
  <si>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</si>
  <si>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</si>
  <si>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</si>
  <si>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</si>
  <si>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</si>
  <si>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</si>
  <si>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</si>
  <si>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</si>
  <si>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</si>
  <si>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</si>
  <si>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</si>
  <si>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</si>
  <si>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</si>
  <si>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</si>
  <si>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</si>
  <si>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</si>
  <si>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</si>
  <si>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</si>
  <si>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</si>
  <si>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</si>
  <si>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</si>
  <si>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</si>
  <si>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</si>
  <si>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</si>
  <si>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</si>
  <si>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</si>
  <si>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</si>
  <si>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</si>
  <si>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</si>
  <si>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</si>
  <si>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</si>
  <si>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</si>
  <si>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</si>
  <si>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</si>
  <si>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</si>
  <si>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</si>
  <si>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</si>
  <si>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</si>
  <si>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</si>
  <si>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</si>
  <si>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</si>
  <si>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</si>
  <si>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</si>
  <si>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</si>
  <si>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</si>
  <si>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</si>
  <si>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</si>
  <si>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</si>
  <si>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</si>
  <si>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</si>
  <si>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</si>
  <si>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</si>
  <si>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</si>
  <si>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</si>
  <si>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</si>
  <si>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</si>
  <si>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</si>
  <si>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</si>
  <si>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</si>
  <si>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</si>
  <si>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</si>
  <si>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</si>
  <si>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</si>
  <si>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</si>
  <si>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</si>
  <si>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</si>
  <si>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</si>
  <si>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</si>
  <si>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</si>
  <si>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</si>
  <si>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</si>
  <si>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</si>
  <si>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</si>
  <si>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</si>
  <si>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</si>
  <si>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</si>
  <si>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</si>
  <si>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</si>
  <si>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</si>
  <si>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</si>
  <si>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</si>
  <si>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</si>
  <si>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</si>
  <si>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</si>
  <si>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</si>
  <si>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</si>
  <si>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</si>
  <si>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</si>
  <si>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</si>
  <si>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</si>
  <si>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</si>
  <si>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</si>
  <si>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</si>
  <si>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</si>
  <si>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</si>
  <si>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</si>
  <si>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</si>
  <si>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</si>
  <si>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</si>
  <si>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</si>
  <si>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</si>
  <si>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</si>
  <si>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</si>
  <si>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</si>
  <si>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</si>
  <si>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</si>
  <si>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</si>
  <si>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</si>
  <si>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</si>
  <si>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</si>
  <si>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</si>
  <si>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</si>
  <si>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</si>
  <si>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</si>
  <si>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</si>
  <si>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</si>
  <si>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</si>
  <si>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</si>
  <si>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</si>
  <si>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</si>
  <si>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</si>
  <si>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</si>
  <si>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</si>
  <si>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</si>
  <si>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</si>
  <si>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</si>
  <si>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</si>
  <si>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</si>
  <si>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</si>
  <si>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</si>
  <si>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</si>
  <si>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</si>
  <si>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</si>
  <si>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</si>
  <si>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</si>
  <si>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</si>
  <si>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</si>
  <si>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</si>
  <si>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</si>
  <si>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</si>
  <si>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</si>
  <si>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</si>
  <si>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</si>
  <si>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</si>
  <si>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</si>
  <si>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</si>
  <si>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</si>
  <si>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</si>
  <si>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</si>
  <si>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</si>
  <si>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</si>
  <si>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</si>
  <si>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</si>
  <si>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</si>
  <si>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</si>
  <si>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</si>
  <si>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</si>
  <si>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</si>
  <si>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</si>
  <si>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</si>
  <si>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</si>
  <si>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</si>
  <si>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</si>
  <si>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</si>
  <si>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</si>
  <si>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</si>
  <si>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</si>
  <si>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</si>
  <si>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</si>
  <si>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</si>
  <si>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</si>
  <si>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</si>
  <si>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</si>
  <si>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</si>
  <si>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</si>
  <si>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</si>
  <si>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</si>
  <si>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</si>
  <si>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</si>
  <si>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</si>
  <si>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</si>
  <si>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</si>
  <si>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</si>
  <si>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</si>
  <si>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</si>
  <si>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</si>
  <si>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</si>
  <si>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</si>
  <si>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</si>
  <si>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</si>
  <si>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</si>
  <si>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</si>
  <si>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</si>
  <si>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</si>
  <si>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</si>
  <si>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</si>
  <si>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</si>
  <si>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</si>
  <si>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</si>
  <si>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</si>
  <si>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</si>
  <si>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</si>
  <si>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</si>
  <si>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</si>
  <si>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</si>
  <si>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</si>
  <si>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</si>
  <si>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</si>
  <si>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</si>
  <si>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</si>
  <si>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</si>
  <si>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</si>
  <si>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</si>
  <si>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</si>
  <si>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</si>
  <si>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</si>
  <si>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</si>
  <si>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</si>
  <si>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</si>
  <si>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</si>
  <si>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</si>
  <si>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</si>
  <si>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</si>
  <si>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</si>
  <si>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</si>
  <si>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</si>
  <si>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</si>
  <si>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</si>
  <si>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</si>
  <si>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</si>
  <si>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</si>
  <si>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</si>
  <si>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</si>
  <si>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</si>
  <si>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</si>
  <si>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</si>
  <si>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</si>
  <si>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</si>
  <si>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</si>
  <si>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</si>
  <si>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</si>
  <si>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</si>
  <si>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</si>
  <si>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</si>
  <si>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</si>
  <si>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</si>
  <si>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</si>
  <si>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</si>
  <si>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</si>
  <si>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</si>
  <si>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</si>
  <si>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</si>
  <si>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</si>
  <si>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</si>
  <si>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</si>
  <si>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</si>
  <si>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</si>
  <si>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</si>
  <si>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</si>
  <si>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</si>
  <si>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</si>
  <si>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</si>
  <si>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</si>
  <si>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</si>
  <si>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</si>
  <si>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</si>
  <si>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</si>
  <si>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</si>
  <si>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</si>
  <si>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</si>
  <si>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</si>
  <si>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</si>
  <si>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</si>
  <si>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</si>
  <si>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</si>
  <si>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</si>
  <si>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</si>
  <si>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</si>
  <si>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</si>
  <si>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</si>
  <si>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</si>
  <si>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</si>
  <si>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</si>
  <si>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</si>
  <si>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</si>
  <si>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</si>
  <si>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</si>
  <si>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</si>
  <si>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</si>
  <si>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</si>
  <si>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</si>
  <si>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</si>
  <si>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</si>
  <si>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</si>
  <si>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</si>
  <si>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</si>
  <si>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</si>
  <si>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</si>
  <si>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</si>
  <si>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</si>
  <si>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</si>
  <si>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</si>
  <si>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</si>
  <si>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</si>
  <si>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</si>
  <si>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</si>
  <si>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</si>
  <si>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</si>
  <si>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</si>
  <si>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</si>
  <si>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</si>
  <si>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</si>
  <si>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</si>
  <si>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</si>
  <si>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</si>
  <si>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</si>
  <si>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</si>
  <si>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</si>
  <si>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</si>
  <si>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</si>
  <si>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</si>
  <si>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</si>
  <si>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</si>
  <si>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</si>
  <si>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</si>
  <si>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</si>
  <si>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</si>
  <si>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</si>
  <si>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</si>
  <si>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</si>
  <si>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</si>
  <si>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</si>
  <si>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</si>
  <si>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</si>
  <si>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</si>
  <si>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</si>
  <si>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</si>
  <si>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</si>
  <si>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</si>
  <si>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</si>
  <si>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</si>
  <si>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</si>
  <si>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</si>
  <si>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</si>
  <si>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</si>
  <si>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</si>
  <si>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</si>
  <si>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</si>
  <si>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</si>
  <si>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</si>
  <si>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</si>
  <si>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</si>
  <si>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</si>
  <si>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</si>
  <si>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</si>
  <si>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</si>
  <si>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</si>
  <si>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</si>
  <si>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</si>
  <si>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</si>
  <si>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</si>
  <si>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</si>
  <si>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</si>
  <si>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</si>
  <si>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</si>
  <si>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</si>
  <si>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</si>
  <si>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</si>
  <si>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</si>
  <si>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</si>
  <si>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</si>
  <si>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</si>
  <si>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</si>
  <si>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</si>
  <si>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</si>
  <si>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</si>
  <si>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</si>
  <si>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</si>
  <si>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</si>
  <si>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</si>
  <si>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</si>
  <si>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</si>
  <si>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</si>
  <si>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</si>
  <si>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</si>
  <si>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</si>
  <si>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</si>
  <si>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</si>
  <si>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</si>
  <si>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</si>
  <si>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</si>
  <si>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</si>
  <si>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</si>
  <si>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</si>
  <si>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</si>
  <si>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</si>
  <si>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</si>
  <si>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</si>
  <si>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</si>
  <si>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</si>
  <si>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</si>
  <si>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</si>
  <si>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</si>
  <si>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</si>
  <si>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</si>
  <si>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</si>
  <si>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</si>
  <si>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</si>
  <si>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</si>
  <si>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</si>
  <si>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</si>
  <si>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</si>
  <si>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</si>
  <si>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</si>
  <si>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</si>
  <si>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</si>
  <si>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</si>
  <si>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</si>
  <si>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</si>
  <si>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</si>
  <si>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</si>
  <si>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</si>
  <si>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</si>
  <si>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</si>
  <si>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</si>
  <si>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</si>
  <si>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</si>
  <si>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</si>
  <si>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</si>
  <si>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</si>
  <si>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</si>
  <si>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</si>
  <si>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</si>
  <si>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</si>
  <si>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</si>
  <si>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</si>
  <si>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</si>
  <si>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</si>
  <si>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</si>
  <si>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</si>
  <si>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</si>
  <si>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</si>
  <si>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</si>
  <si>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</si>
  <si>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</si>
  <si>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</si>
  <si>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</si>
  <si>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</si>
  <si>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</si>
  <si>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</si>
  <si>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</si>
  <si>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</si>
  <si>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</si>
  <si>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</si>
  <si>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</si>
  <si>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</si>
  <si>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</si>
  <si>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</si>
  <si>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</si>
  <si>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</si>
  <si>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</si>
  <si>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</si>
  <si>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</si>
  <si>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</si>
  <si>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</si>
  <si>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</si>
  <si>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</si>
  <si>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</si>
  <si>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</si>
  <si>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</si>
  <si>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</si>
  <si>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</si>
  <si>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</si>
  <si>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</si>
  <si>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</si>
  <si>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</si>
  <si>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</si>
  <si>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</si>
  <si>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</si>
  <si>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</si>
  <si>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</si>
  <si>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</si>
  <si>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</si>
  <si>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</si>
  <si>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</si>
  <si>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</si>
  <si>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</si>
  <si>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</si>
  <si>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</si>
  <si>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</si>
  <si>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</si>
  <si>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</si>
  <si>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</si>
  <si>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</si>
  <si>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</si>
  <si>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</si>
  <si>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</si>
  <si>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</si>
  <si>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</si>
  <si>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</si>
  <si>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</si>
  <si>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</si>
  <si>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</si>
  <si>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</si>
  <si>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</si>
  <si>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</si>
  <si>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</si>
  <si>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</si>
  <si>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</si>
  <si>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</si>
  <si>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</si>
  <si>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</si>
  <si>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</si>
  <si>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</si>
  <si>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</si>
  <si>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</si>
  <si>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</si>
  <si>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</si>
  <si>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</si>
  <si>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</si>
  <si>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</si>
  <si>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</si>
  <si>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</si>
  <si>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</si>
  <si>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</si>
  <si>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</si>
  <si>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</si>
  <si>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</si>
  <si>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</si>
  <si>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</si>
  <si>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</si>
  <si>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</si>
  <si>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</si>
  <si>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</si>
  <si>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</si>
  <si>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</si>
  <si>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</si>
  <si>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</si>
  <si>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</si>
  <si>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</si>
  <si>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</si>
  <si>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</si>
  <si>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</si>
  <si>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</si>
  <si>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</si>
  <si>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</si>
  <si>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</si>
  <si>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</si>
  <si>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</si>
  <si>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</si>
  <si>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</si>
  <si>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</si>
  <si>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</si>
  <si>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</si>
  <si>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</si>
  <si>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</si>
  <si>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</si>
  <si>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</si>
  <si>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</si>
  <si>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</si>
  <si>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</si>
  <si>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</si>
  <si>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</si>
  <si>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</si>
  <si>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</si>
  <si>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</si>
  <si>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</si>
  <si>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</si>
  <si>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</si>
  <si>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</si>
  <si>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</si>
  <si>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</si>
  <si>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</si>
  <si>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</si>
  <si>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</si>
  <si>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</si>
  <si>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</si>
  <si>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</si>
  <si>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</si>
  <si>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</si>
  <si>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</si>
  <si>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</si>
  <si>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</si>
  <si>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</si>
  <si>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</si>
  <si>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</si>
  <si>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</si>
  <si>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</si>
  <si>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</si>
  <si>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</si>
  <si>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</si>
  <si>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</si>
  <si>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</si>
  <si>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</si>
  <si>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</si>
  <si>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</si>
  <si>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</si>
  <si>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</si>
  <si>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</si>
  <si>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</si>
  <si>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</si>
  <si>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</si>
  <si>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</si>
  <si>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</si>
  <si>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</si>
  <si>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</si>
  <si>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</si>
  <si>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</si>
  <si>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</si>
  <si>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</si>
  <si>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</si>
  <si>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</si>
  <si>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</si>
  <si>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</si>
  <si>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</si>
  <si>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</si>
  <si>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</si>
  <si>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</si>
  <si>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</si>
  <si>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</si>
  <si>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</si>
  <si>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</si>
  <si>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</si>
  <si>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</si>
  <si>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</si>
  <si>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</si>
  <si>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</si>
  <si>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</si>
  <si>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</si>
  <si>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</si>
  <si>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</si>
  <si>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</si>
  <si>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</si>
  <si>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</si>
  <si>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</si>
  <si>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</si>
  <si>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</si>
  <si>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</si>
  <si>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</si>
  <si>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</si>
  <si>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</si>
  <si>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</si>
  <si>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</si>
  <si>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</si>
  <si>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</si>
  <si>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</si>
  <si>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</si>
  <si>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</si>
  <si>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</si>
  <si>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</si>
  <si>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</si>
  <si>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</si>
  <si>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</si>
  <si>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</si>
  <si>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</si>
  <si>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</si>
  <si>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</si>
  <si>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</si>
  <si>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</si>
  <si>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</si>
  <si>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</si>
  <si>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</si>
  <si>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</si>
  <si>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</si>
  <si>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</si>
  <si>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</si>
  <si>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</si>
  <si>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</si>
  <si>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</si>
  <si>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</si>
  <si>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</si>
  <si>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</si>
  <si>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</si>
  <si>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</si>
  <si>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</si>
  <si>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</si>
  <si>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</si>
  <si>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</si>
  <si>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</si>
  <si>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</si>
  <si>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</si>
  <si>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</si>
  <si>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</si>
  <si>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</si>
  <si>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</si>
  <si>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</si>
  <si>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</si>
  <si>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</si>
  <si>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</si>
  <si>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</si>
  <si>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</si>
  <si>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</si>
  <si>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</si>
  <si>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</si>
  <si>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</si>
  <si>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</si>
  <si>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</si>
  <si>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</si>
  <si>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</si>
  <si>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</si>
  <si>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</si>
  <si>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</si>
  <si>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</si>
  <si>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</si>
  <si>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</si>
  <si>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</si>
  <si>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</si>
  <si>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</si>
  <si>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</si>
  <si>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</si>
  <si>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</si>
  <si>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</si>
  <si>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</si>
  <si>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</si>
  <si>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</si>
  <si>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</si>
  <si>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</si>
  <si>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</si>
  <si>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</si>
  <si>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</si>
  <si>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</si>
  <si>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</si>
  <si>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</si>
  <si>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</si>
  <si>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</si>
  <si>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</si>
  <si>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</si>
  <si>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</si>
  <si>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</si>
  <si>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</si>
  <si>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</si>
  <si>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</si>
  <si>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</si>
  <si>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</si>
  <si>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</si>
  <si>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</si>
  <si>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</si>
  <si>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</si>
  <si>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</si>
  <si>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</si>
  <si>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</si>
  <si>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</si>
  <si>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</si>
  <si>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</si>
  <si>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</si>
  <si>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</si>
  <si>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</si>
  <si>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</si>
  <si>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</si>
  <si>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</si>
  <si>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</si>
  <si>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</si>
  <si>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</si>
  <si>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</si>
  <si>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</si>
  <si>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</si>
  <si>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</si>
  <si>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</si>
  <si>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</si>
  <si>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</si>
  <si>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</si>
  <si>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</si>
  <si>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</si>
  <si>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</si>
  <si>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</si>
  <si>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</si>
  <si>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</si>
  <si>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</si>
  <si>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</si>
  <si>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</si>
  <si>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</si>
  <si>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</si>
  <si>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</si>
  <si>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</si>
  <si>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</si>
  <si>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</si>
  <si>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</si>
  <si>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</si>
  <si>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</si>
  <si>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</si>
  <si>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</si>
  <si>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</si>
  <si>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</si>
  <si>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</si>
  <si>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</si>
  <si>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</si>
  <si>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</si>
  <si>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</si>
  <si>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</si>
  <si>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</si>
  <si>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</si>
  <si>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</si>
  <si>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</si>
  <si>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</si>
  <si>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</si>
  <si>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</si>
  <si>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</si>
  <si>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</si>
  <si>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</si>
  <si>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</si>
  <si>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</si>
  <si>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</si>
  <si>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</si>
  <si>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</si>
  <si>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</si>
  <si>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</si>
  <si>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</si>
  <si>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</si>
  <si>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</si>
  <si>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</si>
  <si>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</si>
  <si>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</si>
  <si>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</si>
  <si>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</si>
  <si>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</si>
  <si>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</si>
  <si>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</si>
  <si>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</si>
  <si>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</si>
  <si>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</si>
  <si>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</si>
  <si>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</si>
  <si>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</si>
  <si>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</si>
  <si>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</si>
  <si>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</si>
  <si>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</si>
  <si>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</si>
  <si>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</si>
  <si>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</si>
  <si>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</si>
  <si>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</si>
  <si>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</si>
  <si>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</si>
  <si>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</si>
  <si>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</si>
  <si>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</si>
  <si>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</si>
  <si>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</si>
  <si>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</si>
  <si>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</si>
  <si>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</si>
  <si>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</si>
  <si>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</si>
  <si>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</si>
  <si>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</si>
  <si>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</si>
  <si>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</si>
  <si>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</si>
  <si>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</si>
  <si>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</si>
  <si>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</si>
  <si>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</si>
  <si>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</si>
  <si>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</si>
  <si>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</si>
  <si>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</si>
  <si>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</si>
  <si>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</si>
  <si>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</si>
  <si>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</si>
  <si>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</si>
  <si>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</si>
  <si>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</si>
  <si>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</si>
  <si>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</si>
  <si>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</si>
  <si>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</si>
  <si>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</si>
  <si>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</si>
  <si>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</si>
  <si>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</si>
  <si>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</si>
  <si>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</si>
  <si>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</si>
  <si>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</si>
  <si>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</si>
  <si>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</si>
  <si>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</si>
  <si>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</si>
  <si>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</si>
  <si>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</si>
  <si>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</si>
  <si>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</si>
  <si>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</si>
  <si>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</si>
  <si>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</si>
  <si>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</si>
  <si>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</si>
  <si>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</si>
  <si>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</si>
  <si>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</si>
  <si>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</si>
  <si>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</si>
  <si>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</si>
  <si>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</si>
  <si>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</si>
  <si>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</si>
  <si>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</si>
  <si>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</si>
  <si>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</si>
  <si>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</si>
  <si>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</si>
  <si>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</si>
  <si>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</si>
  <si>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</si>
  <si>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</si>
  <si>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</si>
  <si>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</si>
  <si>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</si>
  <si>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</si>
  <si>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</si>
  <si>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</si>
  <si>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</si>
  <si>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</si>
  <si>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</si>
  <si>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</si>
  <si>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</si>
  <si>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</si>
  <si>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</si>
  <si>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</si>
  <si>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</si>
  <si>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</si>
  <si>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</si>
  <si>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</si>
  <si>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</si>
  <si>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</si>
  <si>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</si>
  <si>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</si>
  <si>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</si>
  <si>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</si>
  <si>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</si>
  <si>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</si>
  <si>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</si>
  <si>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</si>
  <si>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</si>
  <si>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</si>
  <si>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</si>
  <si>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</si>
  <si>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</si>
  <si>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</si>
  <si>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</si>
  <si>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</si>
  <si>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</si>
  <si>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</si>
  <si>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</si>
  <si>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</si>
  <si>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</si>
  <si>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</si>
  <si>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</si>
  <si>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</si>
  <si>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</si>
  <si>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</si>
  <si>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</si>
  <si>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</si>
  <si>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</si>
  <si>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</si>
  <si>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</si>
  <si>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</si>
  <si>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</si>
  <si>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</si>
  <si>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</si>
  <si>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</si>
  <si>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</si>
  <si>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</si>
  <si>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</si>
  <si>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</si>
  <si>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</si>
  <si>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</si>
  <si>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</si>
  <si>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</si>
  <si>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</si>
  <si>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</si>
  <si>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</si>
  <si>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</si>
  <si>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</si>
  <si>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</si>
  <si>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</si>
  <si>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</si>
  <si>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</si>
  <si>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</si>
  <si>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</si>
  <si>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</si>
  <si>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</si>
  <si>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</si>
  <si>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</si>
  <si>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</si>
  <si>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</si>
  <si>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</si>
  <si>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</si>
  <si>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</si>
  <si>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</si>
  <si>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</si>
  <si>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</si>
  <si>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</si>
  <si>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</si>
  <si>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</si>
  <si>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</si>
  <si>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</si>
  <si>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</si>
  <si>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</si>
  <si>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</si>
  <si>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</si>
  <si>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</si>
  <si>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</si>
  <si>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</si>
  <si>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</si>
  <si>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</si>
  <si>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</si>
  <si>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</si>
  <si>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</si>
  <si>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</si>
  <si>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</si>
  <si>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</si>
  <si>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</si>
  <si>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</si>
  <si>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</si>
  <si>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</si>
  <si>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</si>
  <si>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</si>
  <si>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</si>
  <si>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</si>
  <si>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</si>
  <si>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</si>
  <si>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</si>
  <si>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</si>
  <si>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</si>
  <si>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</si>
  <si>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</si>
  <si>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</si>
  <si>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</si>
  <si>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</si>
  <si>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</si>
  <si>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</si>
  <si>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</si>
  <si>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</si>
  <si>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</si>
  <si>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</si>
  <si>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</si>
  <si>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</si>
  <si>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</si>
  <si>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</si>
  <si>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</si>
  <si>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</si>
  <si>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</si>
  <si>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</si>
  <si>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</si>
  <si>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</si>
  <si>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</si>
  <si>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</si>
  <si>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</si>
  <si>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</si>
  <si>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</si>
  <si>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</si>
  <si>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</si>
  <si>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</si>
  <si>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</si>
  <si>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</si>
  <si>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</si>
  <si>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</si>
  <si>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</si>
  <si>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</si>
  <si>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</si>
  <si>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</si>
  <si>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</si>
  <si>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</si>
  <si>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</si>
  <si>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</si>
  <si>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</si>
  <si>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</si>
  <si>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</si>
  <si>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</si>
  <si>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</si>
  <si>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</si>
  <si>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</si>
  <si>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</si>
  <si>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</si>
  <si>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</si>
  <si>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</si>
  <si>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</si>
  <si>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</si>
  <si>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</si>
  <si>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</si>
  <si>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</si>
  <si>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</si>
  <si>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</si>
  <si>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</si>
  <si>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</si>
  <si>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</si>
  <si>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</si>
  <si>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</si>
  <si>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</si>
  <si>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</si>
  <si>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</si>
  <si>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</si>
  <si>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</si>
  <si>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</si>
  <si>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</si>
  <si>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</si>
  <si>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</si>
  <si>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</si>
  <si>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</si>
  <si>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</si>
  <si>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</si>
  <si>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</si>
  <si>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</si>
  <si>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</si>
  <si>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</si>
  <si>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</si>
  <si>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</si>
  <si>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</si>
  <si>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</si>
  <si>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</si>
  <si>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</si>
  <si>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</si>
  <si>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</si>
  <si>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</si>
  <si>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</si>
  <si>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</si>
  <si>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</si>
  <si>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</si>
  <si>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</si>
  <si>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</si>
  <si>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</si>
  <si>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</si>
  <si>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</si>
  <si>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</si>
  <si>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</si>
  <si>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</si>
  <si>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</si>
  <si>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</si>
  <si>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</si>
  <si>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</si>
  <si>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</si>
  <si>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</si>
  <si>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</si>
  <si>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</si>
  <si>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</si>
  <si>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</si>
  <si>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</si>
  <si>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</si>
  <si>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</si>
  <si>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</si>
  <si>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</si>
  <si>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</si>
  <si>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</si>
  <si>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</si>
  <si>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</si>
  <si>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</si>
  <si>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</si>
  <si>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</si>
  <si>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</si>
  <si>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</si>
  <si>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</si>
  <si>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</si>
  <si>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</si>
  <si>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</si>
  <si>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</si>
  <si>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</si>
  <si>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</si>
  <si>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</si>
  <si>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</si>
  <si>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</si>
  <si>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</si>
  <si>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</si>
  <si>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</si>
  <si>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</si>
  <si>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</si>
  <si>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</si>
  <si>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</si>
  <si>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</si>
  <si>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</si>
  <si>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</si>
  <si>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</si>
  <si>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</si>
  <si>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</si>
  <si>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</si>
  <si>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</si>
  <si>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</si>
  <si>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</si>
  <si>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</si>
  <si>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</si>
  <si>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</si>
  <si>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</si>
  <si>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</si>
  <si>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</si>
  <si>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</si>
  <si>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</si>
  <si>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</si>
  <si>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</si>
  <si>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</si>
  <si>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</si>
  <si>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</si>
  <si>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</si>
  <si>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</si>
  <si>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</si>
  <si>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</si>
  <si>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</si>
  <si>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</si>
  <si>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</si>
  <si>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</si>
  <si>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</si>
  <si>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</si>
  <si>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</si>
  <si>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</si>
  <si>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</si>
  <si>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</si>
  <si>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</si>
  <si>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</si>
  <si>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</si>
  <si>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</si>
  <si>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</si>
  <si>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</si>
  <si>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</si>
  <si>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</si>
  <si>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</si>
  <si>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</si>
  <si>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</si>
  <si>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</si>
  <si>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</si>
  <si>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</si>
  <si>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</si>
  <si>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</si>
  <si>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</si>
  <si>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</si>
  <si>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</si>
  <si>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</si>
  <si>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</si>
  <si>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</si>
  <si>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</si>
  <si>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</si>
  <si>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</si>
  <si>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</si>
  <si>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</si>
  <si>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</si>
  <si>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</si>
  <si>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</si>
  <si>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</si>
  <si>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</si>
  <si>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</si>
  <si>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</si>
  <si>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</si>
  <si>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</si>
  <si>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</si>
  <si>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</si>
  <si>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</si>
  <si>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</si>
  <si>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</si>
  <si>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</si>
  <si>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</si>
  <si>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</si>
  <si>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</si>
  <si>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</si>
  <si>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</si>
  <si>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</si>
  <si>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</si>
  <si>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</si>
  <si>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</si>
  <si>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</si>
  <si>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</si>
  <si>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</si>
  <si>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</si>
  <si>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</si>
  <si>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</si>
  <si>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</si>
  <si>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</si>
  <si>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</si>
  <si>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</si>
  <si>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</si>
  <si>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</si>
  <si>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</si>
  <si>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</si>
  <si>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</si>
  <si>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</si>
  <si>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</si>
  <si>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</si>
  <si>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</si>
  <si>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</si>
  <si>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</si>
  <si>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</si>
  <si>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</si>
  <si>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</si>
  <si>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</si>
  <si>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</si>
  <si>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</si>
  <si>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</si>
  <si>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</si>
  <si>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</si>
  <si>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</si>
  <si>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</si>
  <si>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</si>
  <si>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</si>
  <si>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</si>
  <si>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</si>
  <si>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</si>
  <si>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</si>
  <si>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</si>
  <si>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</si>
  <si>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</si>
  <si>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</si>
  <si>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</si>
  <si>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</si>
  <si>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</si>
  <si>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</si>
  <si>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</si>
  <si>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</si>
  <si>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</si>
  <si>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</si>
  <si>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</si>
  <si>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</si>
  <si>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</si>
  <si>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</si>
  <si>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</si>
  <si>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</si>
  <si>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</si>
  <si>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</si>
  <si>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</si>
  <si>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</si>
  <si>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</si>
  <si>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</si>
  <si>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</si>
  <si>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</si>
  <si>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</si>
  <si>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</si>
  <si>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</si>
  <si>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</si>
  <si>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</si>
  <si>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</si>
  <si>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</si>
  <si>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</si>
  <si>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</si>
  <si>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</si>
  <si>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</si>
  <si>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</si>
  <si>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</si>
  <si>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</si>
  <si>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</si>
  <si>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</si>
  <si>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</si>
  <si>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</si>
  <si>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</si>
  <si>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</si>
  <si>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</si>
  <si>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</si>
  <si>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</si>
  <si>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</si>
  <si>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</si>
  <si>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</si>
  <si>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</si>
  <si>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</si>
  <si>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</si>
  <si>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</si>
  <si>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</si>
  <si>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</si>
  <si>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</si>
  <si>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</si>
  <si>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</si>
  <si>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</si>
  <si>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</si>
  <si>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</si>
  <si>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</si>
  <si>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</si>
  <si>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</si>
  <si>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</si>
  <si>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</si>
  <si>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</si>
  <si>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</si>
  <si>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</si>
  <si>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</si>
  <si>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</si>
  <si>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</si>
  <si>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</si>
  <si>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</si>
  <si>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</si>
  <si>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</si>
  <si>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</si>
  <si>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</si>
  <si>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</si>
  <si>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</si>
  <si>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</si>
  <si>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</si>
  <si>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</si>
  <si>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</si>
  <si>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</si>
  <si>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</si>
  <si>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</si>
  <si>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</si>
  <si>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</si>
  <si>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</si>
  <si>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</si>
  <si>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</si>
  <si>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</si>
  <si>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</si>
  <si>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</si>
  <si>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</si>
  <si>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</si>
  <si>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</si>
  <si>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</si>
  <si>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</si>
  <si>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</si>
  <si>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</si>
  <si>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</si>
  <si>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</si>
  <si>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</si>
  <si>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</si>
  <si>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</si>
  <si>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</si>
  <si>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</si>
  <si>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</si>
  <si>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</si>
  <si>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</si>
  <si>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</si>
  <si>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</si>
  <si>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</si>
  <si>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</si>
  <si>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</si>
  <si>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</si>
  <si>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</si>
  <si>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</si>
  <si>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</si>
  <si>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</si>
  <si>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</si>
  <si>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</si>
  <si>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</si>
  <si>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</si>
  <si>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</si>
  <si>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</si>
  <si>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</si>
  <si>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</si>
  <si>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</si>
  <si>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</si>
  <si>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</si>
  <si>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</si>
  <si>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</si>
  <si>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</si>
  <si>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</si>
  <si>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</si>
  <si>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</si>
  <si>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</si>
  <si>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</si>
  <si>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</si>
  <si>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</si>
  <si>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</si>
  <si>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</si>
  <si>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</si>
  <si>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</si>
  <si>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</si>
  <si>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</si>
  <si>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</si>
  <si>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</si>
  <si>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</si>
  <si>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</si>
  <si>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</si>
  <si>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</si>
  <si>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</si>
  <si>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</si>
  <si>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</si>
  <si>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</si>
  <si>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</si>
  <si>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</si>
  <si>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</si>
  <si>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</si>
  <si>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</si>
  <si>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</si>
  <si>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</si>
  <si>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</si>
  <si>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</si>
  <si>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</si>
  <si>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</si>
  <si>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</si>
  <si>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</si>
  <si>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</si>
  <si>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</si>
  <si>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</si>
  <si>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</si>
  <si>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</si>
  <si>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</si>
  <si>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</si>
  <si>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</si>
  <si>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</si>
  <si>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</si>
  <si>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</si>
  <si>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</si>
  <si>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</si>
  <si>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</si>
  <si>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</si>
  <si>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</si>
  <si>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</si>
  <si>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</si>
  <si>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</si>
  <si>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</si>
  <si>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</si>
  <si>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</si>
  <si>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</si>
  <si>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</si>
  <si>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</si>
  <si>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</si>
  <si>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</si>
  <si>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</si>
  <si>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</si>
  <si>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</si>
  <si>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</si>
  <si>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</si>
  <si>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</si>
  <si>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</si>
  <si>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</si>
  <si>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</si>
  <si>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</si>
  <si>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</si>
  <si>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</si>
  <si>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</si>
  <si>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</si>
  <si>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</si>
  <si>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</si>
  <si>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</si>
  <si>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</si>
  <si>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</si>
  <si>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</si>
  <si>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</si>
  <si>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</si>
  <si>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</si>
  <si>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</si>
  <si>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</si>
  <si>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</si>
  <si>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</si>
  <si>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</si>
  <si>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</si>
  <si>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</si>
  <si>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</si>
  <si>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</si>
  <si>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</si>
  <si>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</si>
  <si>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</si>
  <si>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</si>
  <si>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</si>
  <si>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</si>
  <si>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</si>
  <si>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</si>
  <si>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</si>
  <si>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</si>
  <si>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</si>
  <si>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</si>
  <si>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</si>
  <si>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</si>
  <si>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</si>
  <si>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</si>
  <si>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</si>
  <si>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</si>
  <si>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</si>
  <si>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</si>
  <si>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</si>
  <si>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</si>
  <si>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</si>
  <si>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</si>
  <si>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</si>
  <si>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</si>
  <si>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</si>
  <si>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</si>
  <si>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</si>
  <si>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</si>
  <si>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</si>
  <si>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</si>
  <si>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</si>
  <si>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</si>
  <si>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</si>
  <si>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</si>
  <si>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</si>
  <si>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</si>
  <si>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</si>
  <si>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</si>
  <si>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</si>
  <si>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</si>
  <si>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</si>
  <si>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</si>
  <si>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</si>
  <si>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</si>
  <si>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</si>
  <si>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</si>
  <si>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</si>
  <si>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</si>
  <si>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</si>
  <si>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</si>
  <si>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</si>
  <si>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</si>
  <si>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</si>
  <si>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</si>
  <si>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</si>
  <si>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</si>
  <si>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</si>
  <si>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</si>
  <si>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</si>
  <si>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</si>
  <si>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</si>
  <si>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</si>
  <si>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</si>
  <si>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</si>
  <si>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</si>
  <si>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</si>
  <si>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</si>
  <si>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</si>
  <si>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</si>
  <si>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</si>
  <si>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</si>
  <si>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</si>
  <si>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</si>
  <si>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</si>
  <si>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</si>
  <si>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</si>
  <si>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</si>
  <si>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</si>
  <si>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</si>
  <si>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</si>
  <si>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</si>
  <si>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</si>
  <si>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</si>
  <si>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</si>
  <si>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</si>
  <si>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</si>
  <si>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</si>
  <si>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</si>
  <si>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</si>
  <si>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</si>
  <si>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</si>
  <si>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</si>
  <si>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</si>
  <si>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</si>
  <si>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</si>
  <si>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</si>
  <si>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</si>
  <si>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</si>
  <si>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</si>
  <si>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</si>
  <si>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</si>
  <si>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</si>
  <si>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</si>
  <si>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</si>
  <si>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</si>
  <si>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</si>
  <si>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</si>
  <si>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</si>
  <si>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</si>
  <si>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</si>
  <si>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</si>
  <si>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</si>
  <si>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</si>
  <si>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</si>
  <si>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</si>
  <si>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</si>
  <si>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</si>
  <si>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</si>
  <si>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</si>
  <si>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</si>
  <si>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</si>
  <si>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</si>
  <si>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</si>
  <si>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</si>
  <si>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</si>
  <si>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</si>
  <si>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</si>
  <si>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</si>
  <si>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</si>
  <si>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</si>
  <si>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</si>
  <si>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</si>
  <si>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</si>
  <si>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</si>
  <si>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</si>
  <si>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</si>
  <si>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</si>
  <si>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</si>
  <si>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</si>
  <si>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</si>
  <si>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</si>
  <si>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</si>
  <si>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</si>
  <si>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</si>
  <si>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</si>
  <si>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</si>
  <si>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</si>
  <si>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</si>
  <si>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</si>
  <si>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</si>
  <si>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</si>
  <si>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</si>
  <si>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</si>
  <si>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</si>
  <si>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</si>
  <si>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</si>
  <si>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</si>
  <si>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</si>
  <si>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</si>
  <si>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</si>
  <si>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</si>
  <si>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</si>
  <si>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</si>
  <si>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</si>
  <si>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</si>
  <si>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</si>
  <si>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</si>
  <si>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</si>
  <si>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</si>
  <si>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</si>
  <si>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</si>
  <si>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</si>
  <si>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</si>
  <si>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</si>
  <si>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</si>
  <si>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</si>
  <si>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</si>
  <si>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</si>
  <si>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</si>
  <si>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</si>
  <si>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</si>
  <si>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</si>
  <si>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</si>
  <si>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</si>
  <si>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</si>
  <si>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</si>
  <si>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</si>
  <si>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</si>
  <si>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</si>
  <si>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</si>
  <si>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</si>
  <si>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</si>
  <si>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</si>
  <si>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</si>
  <si>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</si>
  <si>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</si>
  <si>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</si>
  <si>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</si>
  <si>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</si>
  <si>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</si>
  <si>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</si>
  <si>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</si>
  <si>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</si>
  <si>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</si>
  <si>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</si>
  <si>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</si>
  <si>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</si>
  <si>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</si>
  <si>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</si>
  <si>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</si>
  <si>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</si>
  <si>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</si>
  <si>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</si>
  <si>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</si>
  <si>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</si>
  <si>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</si>
  <si>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</si>
  <si>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</si>
  <si>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</si>
  <si>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</si>
  <si>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</si>
  <si>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</si>
  <si>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</si>
  <si>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</si>
  <si>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</si>
  <si>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</si>
  <si>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</si>
  <si>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</si>
  <si>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</si>
  <si>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</si>
  <si>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</si>
  <si>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</si>
  <si>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</si>
  <si>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</si>
  <si>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</si>
  <si>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</si>
  <si>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</si>
  <si>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</si>
  <si>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</si>
  <si>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</si>
  <si>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</si>
  <si>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</si>
  <si>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</si>
  <si>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</si>
  <si>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</si>
  <si>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</si>
  <si>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</si>
  <si>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</si>
  <si>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</si>
  <si>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</si>
  <si>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</si>
  <si>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</si>
  <si>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</si>
  <si>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</si>
  <si>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</si>
  <si>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</si>
  <si>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</si>
  <si>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</si>
  <si>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</si>
  <si>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</si>
  <si>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</si>
  <si>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</si>
  <si>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</si>
  <si>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</si>
  <si>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</si>
  <si>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</si>
  <si>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</si>
  <si>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</si>
  <si>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</si>
  <si>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</si>
  <si>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</si>
  <si>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</si>
  <si>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</si>
  <si>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</si>
  <si>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</si>
  <si>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</si>
  <si>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</si>
  <si>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</si>
  <si>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</si>
  <si>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</si>
  <si>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</si>
  <si>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</si>
  <si>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</si>
  <si>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</si>
  <si>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</si>
  <si>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</si>
  <si>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</si>
  <si>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</si>
  <si>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</si>
  <si>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</si>
  <si>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</si>
  <si>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</si>
  <si>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</si>
  <si>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</si>
  <si>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</si>
  <si>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</si>
  <si>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</si>
  <si>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</si>
  <si>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</si>
  <si>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</si>
  <si>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</si>
  <si>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</si>
  <si>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</si>
  <si>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</si>
  <si>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</si>
  <si>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</si>
  <si>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</si>
  <si>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</si>
  <si>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</si>
  <si>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</si>
  <si>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</si>
  <si>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</si>
  <si>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</si>
  <si>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</si>
  <si>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</si>
  <si>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</si>
  <si>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</si>
  <si>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</si>
  <si>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</si>
  <si>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</si>
  <si>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</si>
  <si>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</si>
  <si>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</si>
  <si>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</si>
  <si>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</si>
  <si>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</si>
  <si>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</si>
  <si>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</si>
  <si>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</si>
  <si>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</si>
  <si>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</si>
  <si>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</si>
  <si>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</si>
  <si>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</si>
  <si>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</si>
  <si>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</si>
  <si>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</si>
  <si>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</si>
  <si>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</si>
  <si>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</si>
  <si>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</si>
  <si>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</si>
  <si>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</si>
  <si>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</si>
  <si>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</si>
  <si>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</si>
  <si>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</si>
  <si>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</si>
  <si>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</si>
  <si>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</si>
  <si>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</si>
  <si>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</si>
  <si>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</si>
  <si>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</si>
  <si>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</si>
  <si>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</si>
  <si>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</si>
  <si>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</si>
  <si>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</si>
  <si>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</si>
  <si>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</si>
  <si>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</si>
  <si>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</si>
  <si>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</si>
  <si>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</si>
  <si>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</si>
  <si>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</si>
  <si>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</si>
  <si>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</si>
  <si>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</si>
  <si>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</si>
  <si>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</si>
  <si>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</si>
  <si>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</si>
  <si>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</si>
  <si>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</si>
  <si>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</si>
  <si>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</si>
  <si>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</si>
  <si>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</si>
  <si>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</si>
  <si>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</si>
  <si>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</si>
  <si>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</si>
  <si>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</si>
  <si>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</si>
  <si>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</si>
  <si>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</si>
  <si>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</si>
  <si>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</si>
  <si>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</si>
  <si>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</si>
  <si>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</si>
  <si>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</si>
  <si>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</si>
  <si>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</si>
  <si>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</si>
  <si>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</si>
  <si>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</si>
  <si>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</si>
  <si>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</si>
  <si>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</si>
  <si>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</si>
  <si>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</si>
  <si>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</si>
  <si>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</si>
  <si>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</si>
  <si>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</si>
  <si>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</si>
  <si>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</si>
  <si>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</si>
  <si>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</si>
  <si>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</si>
  <si>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</si>
  <si>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</si>
  <si>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</si>
  <si>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</si>
  <si>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</si>
  <si>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</si>
  <si>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</si>
  <si>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</si>
  <si>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</si>
  <si>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</si>
  <si>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</si>
  <si>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</si>
  <si>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</si>
  <si>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</si>
  <si>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</si>
  <si>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</si>
  <si>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</si>
  <si>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</si>
  <si>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</si>
  <si>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</si>
  <si>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</si>
  <si>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</si>
  <si>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</si>
  <si>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</si>
  <si>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</si>
  <si>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</si>
  <si>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</si>
  <si>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</si>
  <si>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</si>
  <si>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</si>
  <si>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</si>
  <si>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</si>
  <si>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</si>
  <si>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</si>
  <si>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</si>
  <si>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</si>
  <si>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</si>
  <si>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</si>
  <si>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</si>
  <si>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</si>
  <si>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</si>
  <si>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</si>
  <si>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</si>
  <si>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</si>
  <si>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</si>
  <si>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</si>
  <si>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</si>
  <si>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</si>
  <si>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</si>
  <si>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</si>
  <si>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</si>
  <si>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</si>
  <si>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</si>
  <si>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</si>
  <si>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</si>
  <si>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</si>
  <si>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</si>
  <si>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</si>
  <si>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</si>
  <si>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</si>
  <si>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</si>
  <si>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</si>
  <si>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</si>
  <si>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</si>
  <si>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</si>
  <si>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</si>
  <si>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</si>
  <si>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</si>
  <si>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</si>
  <si>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</si>
  <si>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</si>
  <si>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</si>
  <si>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</si>
  <si>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</si>
  <si>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</si>
  <si>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</si>
  <si>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</si>
  <si>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</si>
  <si>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</si>
  <si>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</si>
  <si>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</si>
  <si>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</si>
  <si>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</si>
  <si>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</si>
  <si>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</si>
  <si>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</si>
  <si>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</si>
  <si>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</si>
  <si>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</si>
  <si>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</si>
  <si>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</si>
  <si>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</si>
  <si>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</si>
  <si>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</si>
  <si>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</si>
  <si>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</si>
  <si>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</si>
  <si>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</si>
  <si>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</si>
  <si>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</si>
  <si>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</si>
  <si>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</si>
  <si>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</si>
  <si>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</si>
  <si>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</si>
  <si>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</si>
  <si>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</si>
  <si>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</si>
  <si>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</si>
  <si>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</si>
  <si>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</si>
  <si>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</si>
  <si>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</si>
  <si>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</si>
  <si>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</si>
  <si>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</si>
  <si>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</si>
  <si>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</si>
  <si>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</si>
  <si>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</si>
  <si>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</si>
  <si>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</si>
  <si>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</si>
  <si>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</si>
  <si>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</si>
  <si>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</si>
  <si>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</si>
  <si>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</si>
  <si>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</si>
  <si>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</si>
  <si>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</si>
  <si>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</si>
  <si>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</si>
  <si>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</si>
  <si>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</si>
  <si>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</si>
  <si>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</si>
  <si>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</si>
  <si>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</si>
  <si>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</si>
  <si>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</si>
  <si>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</si>
  <si>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</si>
  <si>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</si>
  <si>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</si>
  <si>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</si>
  <si>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</si>
  <si>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</si>
  <si>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</si>
  <si>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</si>
  <si>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</si>
  <si>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</si>
  <si>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</si>
  <si>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</si>
  <si>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</si>
  <si>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</si>
  <si>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</si>
  <si>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</si>
  <si>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</si>
  <si>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</si>
  <si>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</si>
  <si>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</si>
  <si>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</si>
  <si>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</si>
  <si>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</si>
  <si>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</si>
  <si>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</si>
  <si>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</si>
  <si>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</si>
  <si>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</si>
  <si>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</si>
  <si>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</si>
  <si>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</si>
  <si>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</si>
  <si>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</si>
  <si>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</si>
  <si>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</si>
  <si>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</si>
  <si>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</si>
  <si>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</si>
  <si>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</si>
  <si>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</si>
  <si>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</si>
  <si>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</si>
  <si>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</si>
  <si>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</si>
  <si>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</si>
  <si>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</si>
  <si>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</si>
  <si>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</si>
  <si>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</si>
  <si>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</si>
  <si>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</si>
  <si>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</si>
  <si>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</si>
  <si>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</si>
  <si>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</si>
  <si>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</si>
  <si>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</si>
  <si>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</si>
  <si>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</si>
  <si>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</si>
  <si>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</si>
  <si>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</si>
  <si>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</si>
  <si>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</si>
  <si>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</si>
  <si>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</si>
  <si>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</si>
  <si>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</si>
  <si>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</si>
  <si>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</si>
  <si>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</si>
  <si>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</si>
  <si>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</si>
  <si>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</si>
  <si>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</si>
  <si>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</si>
  <si>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</si>
  <si>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</si>
  <si>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</si>
  <si>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</si>
  <si>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</si>
  <si>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</si>
  <si>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</si>
  <si>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</si>
  <si>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</si>
  <si>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</si>
  <si>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</si>
  <si>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</si>
  <si>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</si>
  <si>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</si>
  <si>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</si>
  <si>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</si>
  <si>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</si>
  <si>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</si>
  <si>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</si>
  <si>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</si>
  <si>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</si>
  <si>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</si>
  <si>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</si>
  <si>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</si>
  <si>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</si>
  <si>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</si>
  <si>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</si>
  <si>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</si>
  <si>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</si>
  <si>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</si>
  <si>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</si>
  <si>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</si>
  <si>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</si>
  <si>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</si>
  <si>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</si>
  <si>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</si>
  <si>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</si>
  <si>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</si>
  <si>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</si>
  <si>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</si>
  <si>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</si>
  <si>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</si>
  <si>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</si>
  <si>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</si>
  <si>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</si>
  <si>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</si>
  <si>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</si>
  <si>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</si>
  <si>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</si>
  <si>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</si>
  <si>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</si>
  <si>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</si>
  <si>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</si>
  <si>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</si>
  <si>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</si>
  <si>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</si>
  <si>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</si>
  <si>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</si>
  <si>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</si>
  <si>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</si>
  <si>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</si>
  <si>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</si>
  <si>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</si>
  <si>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</si>
  <si>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</si>
  <si>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</si>
  <si>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</si>
  <si>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</si>
  <si>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</si>
  <si>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</si>
  <si>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</si>
  <si>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</si>
  <si>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</si>
  <si>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</si>
  <si>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</si>
  <si>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</si>
  <si>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</si>
  <si>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</si>
  <si>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</si>
  <si>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</si>
  <si>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</si>
  <si>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</si>
  <si>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</si>
  <si>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</si>
  <si>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</si>
  <si>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</si>
  <si>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</si>
  <si>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</si>
  <si>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</si>
  <si>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</si>
  <si>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</si>
  <si>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</si>
  <si>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</si>
  <si>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</si>
  <si>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</si>
  <si>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</si>
  <si>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</si>
  <si>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</si>
  <si>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</si>
  <si>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</si>
  <si>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</si>
  <si>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</si>
  <si>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</si>
  <si>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</si>
  <si>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</si>
  <si>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</si>
  <si>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</si>
  <si>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</si>
  <si>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</si>
  <si>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</si>
  <si>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</si>
  <si>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</si>
  <si>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</si>
  <si>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</si>
  <si>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</si>
  <si>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</si>
  <si>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</si>
  <si>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</si>
  <si>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</si>
  <si>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</si>
  <si>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</si>
  <si>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</si>
  <si>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</si>
  <si>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</si>
  <si>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</si>
  <si>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</si>
  <si>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</si>
  <si>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</si>
  <si>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</si>
  <si>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</si>
  <si>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</si>
  <si>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</si>
  <si>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</si>
  <si>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</si>
  <si>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</si>
  <si>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</si>
  <si>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</si>
  <si>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</si>
  <si>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</si>
  <si>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</si>
  <si>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</si>
  <si>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</si>
  <si>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</si>
  <si>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</si>
  <si>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</si>
  <si>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</si>
  <si>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</si>
  <si>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</si>
  <si>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</si>
  <si>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</si>
  <si>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</si>
  <si>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</si>
  <si>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</si>
  <si>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</si>
  <si>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</si>
  <si>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</si>
  <si>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</si>
  <si>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</si>
  <si>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</si>
  <si>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</si>
  <si>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</si>
  <si>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</si>
  <si>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</si>
  <si>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</si>
  <si>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</si>
  <si>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</si>
  <si>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</si>
  <si>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</si>
  <si>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</si>
  <si>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</si>
  <si>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</si>
  <si>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</si>
  <si>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</si>
  <si>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</si>
  <si>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</si>
  <si>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</si>
  <si>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</si>
  <si>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</si>
  <si>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</si>
  <si>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</si>
  <si>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</si>
  <si>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</si>
  <si>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</si>
  <si>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</si>
  <si>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</si>
  <si>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</si>
  <si>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</si>
  <si>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</si>
  <si>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</si>
  <si>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</si>
  <si>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</si>
  <si>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</si>
  <si>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</si>
  <si>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</si>
  <si>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</si>
  <si>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</si>
  <si>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</si>
  <si>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</si>
  <si>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</si>
  <si>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</si>
  <si>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</si>
  <si>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</si>
  <si>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</si>
  <si>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</si>
  <si>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</si>
  <si>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</si>
  <si>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</si>
  <si>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</si>
  <si>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</si>
  <si>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</si>
  <si>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</si>
  <si>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</si>
  <si>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</si>
  <si>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</si>
  <si>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</si>
  <si>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</si>
  <si>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</si>
  <si>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</si>
  <si>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</si>
  <si>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</si>
  <si>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</si>
  <si>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</si>
  <si>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</si>
  <si>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</si>
  <si>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</si>
  <si>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</si>
  <si>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</si>
  <si>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</si>
  <si>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</si>
  <si>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</si>
  <si>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</si>
  <si>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</si>
  <si>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</si>
  <si>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</si>
  <si>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</si>
  <si>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</si>
  <si>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</si>
  <si>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</si>
  <si>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</si>
  <si>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</si>
  <si>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</si>
  <si>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</si>
  <si>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</si>
  <si>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</si>
  <si>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</si>
  <si>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</si>
  <si>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</si>
  <si>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</si>
  <si>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</si>
  <si>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</si>
  <si>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</si>
  <si>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</si>
  <si>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</si>
  <si>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</si>
  <si>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</si>
  <si>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</si>
  <si>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</si>
  <si>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</si>
  <si>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</si>
  <si>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</si>
  <si>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</si>
  <si>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</si>
  <si>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</si>
  <si>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</si>
  <si>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</si>
  <si>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</si>
  <si>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</si>
  <si>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</si>
  <si>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</si>
  <si>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</si>
  <si>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</si>
  <si>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</si>
  <si>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</si>
  <si>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</si>
  <si>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</si>
  <si>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</si>
  <si>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</si>
  <si>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</si>
  <si>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</si>
  <si>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</si>
  <si>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</si>
  <si>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</si>
  <si>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</si>
  <si>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</si>
  <si>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</si>
  <si>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</si>
  <si>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</si>
  <si>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</si>
  <si>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</si>
  <si>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</si>
  <si>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</si>
  <si>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</si>
  <si>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</si>
  <si>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</si>
  <si>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</si>
  <si>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</si>
  <si>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</si>
  <si>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</si>
  <si>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</si>
  <si>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</si>
  <si>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</si>
  <si>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</si>
  <si>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</si>
  <si>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</si>
  <si>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</si>
  <si>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</si>
  <si>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</si>
  <si>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</si>
  <si>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</si>
  <si>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</si>
  <si>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</si>
  <si>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</si>
  <si>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</si>
  <si>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</si>
  <si>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</si>
  <si>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</si>
  <si>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</si>
  <si>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</si>
  <si>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</si>
  <si>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</si>
  <si>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</si>
  <si>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</si>
  <si>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</si>
  <si>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</si>
  <si>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</si>
  <si>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</si>
  <si>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</si>
  <si>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</si>
  <si>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</si>
  <si>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</si>
  <si>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</si>
  <si>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</si>
  <si>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</si>
  <si>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</si>
  <si>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</si>
  <si>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</si>
  <si>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</si>
  <si>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</si>
  <si>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</si>
  <si>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</si>
  <si>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</si>
  <si>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</si>
  <si>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</si>
  <si>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</si>
  <si>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</si>
  <si>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</si>
  <si>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</si>
  <si>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</si>
  <si>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</si>
  <si>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</si>
  <si>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</si>
  <si>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</si>
  <si>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</si>
  <si>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</si>
  <si>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</si>
  <si>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</si>
  <si>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</si>
  <si>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</si>
  <si>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</si>
  <si>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</si>
  <si>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</si>
  <si>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</si>
  <si>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</si>
  <si>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</si>
  <si>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</si>
  <si>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</si>
  <si>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</si>
  <si>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</si>
  <si>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</si>
  <si>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</si>
  <si>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</si>
  <si>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</si>
  <si>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</si>
  <si>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</si>
  <si>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</si>
  <si>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</si>
  <si>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</si>
  <si>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</si>
  <si>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</si>
  <si>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</si>
  <si>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</si>
  <si>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</si>
  <si>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</si>
  <si>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</si>
  <si>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</si>
  <si>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</si>
  <si>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</si>
  <si>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</si>
  <si>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</si>
  <si>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</si>
  <si>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</si>
  <si>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</si>
  <si>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</si>
  <si>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</si>
  <si>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</si>
  <si>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</si>
  <si>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</si>
  <si>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</si>
  <si>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</si>
  <si>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</si>
  <si>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</si>
  <si>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</si>
  <si>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</si>
  <si>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</si>
  <si>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</si>
  <si>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</si>
  <si>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</si>
  <si>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</si>
  <si>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</si>
  <si>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</si>
  <si>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</si>
  <si>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</si>
  <si>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</si>
  <si>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</si>
  <si>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</si>
  <si>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</si>
  <si>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</si>
  <si>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</si>
  <si>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</si>
  <si>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</si>
  <si>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</si>
  <si>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</si>
  <si>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</si>
  <si>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</si>
  <si>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</si>
  <si>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</si>
  <si>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</si>
  <si>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</si>
  <si>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</si>
  <si>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</si>
  <si>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</si>
  <si>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</si>
  <si>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</si>
  <si>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</si>
  <si>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</si>
  <si>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</si>
  <si>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</si>
  <si>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</si>
  <si>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</si>
  <si>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</si>
  <si>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</si>
  <si>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</si>
  <si>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</si>
  <si>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</si>
  <si>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</si>
  <si>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</si>
  <si>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</si>
  <si>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</si>
  <si>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</si>
  <si>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</si>
  <si>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</si>
  <si>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</si>
  <si>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</si>
  <si>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</si>
  <si>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</si>
  <si>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</si>
  <si>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</si>
  <si>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</si>
  <si>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</si>
  <si>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</si>
  <si>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</si>
  <si>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</si>
  <si>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</si>
  <si>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</si>
  <si>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</si>
  <si>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</si>
  <si>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</si>
  <si>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</si>
  <si>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</si>
  <si>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</si>
  <si>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</si>
  <si>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</si>
  <si>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</si>
  <si>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</si>
  <si>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</si>
  <si>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</si>
  <si>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</si>
  <si>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</si>
  <si>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</si>
  <si>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</si>
  <si>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</si>
  <si>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</si>
  <si>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</si>
  <si>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</si>
  <si>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</si>
  <si>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</si>
  <si>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</si>
  <si>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</si>
  <si>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</si>
  <si>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</si>
  <si>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</si>
  <si>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</si>
  <si>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</si>
  <si>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</si>
  <si>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</si>
  <si>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</si>
  <si>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</si>
  <si>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</si>
  <si>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</si>
  <si>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</si>
  <si>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</si>
  <si>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</si>
  <si>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</si>
  <si>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</si>
  <si>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</si>
  <si>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</si>
  <si>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</si>
  <si>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</si>
  <si>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</si>
  <si>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</si>
  <si>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</si>
  <si>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</si>
  <si>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</si>
  <si>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</si>
  <si>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</si>
  <si>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</si>
  <si>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</si>
  <si>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</si>
  <si>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</si>
  <si>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</si>
  <si>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</si>
  <si>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</si>
  <si>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</si>
  <si>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</si>
  <si>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</si>
  <si>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</si>
  <si>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</si>
  <si>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</si>
  <si>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</si>
  <si>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</si>
  <si>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</si>
  <si>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</si>
  <si>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</si>
  <si>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</si>
  <si>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</si>
  <si>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</si>
  <si>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</si>
  <si>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</si>
  <si>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</si>
  <si>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</si>
  <si>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</si>
  <si>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</si>
  <si>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</si>
  <si>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</si>
  <si>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</si>
  <si>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</si>
  <si>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</si>
  <si>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</si>
  <si>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</si>
  <si>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</si>
  <si>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</si>
  <si>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</si>
  <si>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</si>
  <si>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</si>
  <si>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</si>
  <si>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</si>
  <si>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</si>
  <si>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</si>
  <si>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</si>
  <si>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</si>
  <si>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</si>
  <si>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</si>
  <si>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</si>
  <si>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</si>
  <si>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</si>
  <si>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</si>
  <si>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</si>
  <si>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</si>
  <si>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</si>
  <si>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</si>
  <si>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</si>
  <si>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</si>
  <si>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</si>
  <si>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</si>
  <si>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</si>
  <si>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</si>
  <si>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</si>
  <si>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</si>
  <si>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</si>
  <si>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</si>
  <si>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</si>
  <si>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</si>
  <si>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</si>
  <si>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</si>
  <si>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</si>
  <si>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</si>
  <si>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</si>
  <si>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</si>
  <si>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</si>
  <si>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</si>
  <si>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</si>
  <si>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</si>
  <si>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</si>
  <si>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</si>
  <si>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</si>
  <si>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</si>
  <si>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</si>
  <si>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</si>
  <si>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</si>
  <si>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</si>
  <si>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</si>
  <si>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</si>
  <si>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</si>
  <si>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</si>
  <si>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</si>
  <si>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</si>
  <si>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</si>
  <si>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</si>
  <si>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</si>
  <si>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</si>
  <si>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</si>
  <si>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</si>
  <si>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</si>
  <si>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</si>
  <si>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</si>
  <si>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</si>
  <si>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</si>
  <si>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</si>
  <si>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</si>
  <si>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</si>
  <si>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</si>
  <si>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</si>
  <si>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</si>
  <si>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</si>
  <si>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</si>
  <si>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</si>
  <si>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</si>
  <si>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</si>
  <si>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</si>
  <si>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</si>
  <si>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</si>
  <si>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</si>
  <si>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</si>
  <si>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</si>
  <si>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</si>
  <si>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</si>
  <si>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</si>
  <si>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</si>
  <si>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</si>
  <si>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</si>
  <si>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</si>
  <si>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</si>
  <si>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</si>
  <si>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</si>
  <si>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</si>
  <si>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</si>
  <si>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</si>
  <si>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</si>
  <si>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</si>
  <si>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</si>
  <si>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</si>
  <si>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</si>
  <si>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</si>
  <si>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</si>
  <si>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</si>
  <si>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</si>
  <si>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</si>
  <si>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</si>
  <si>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</si>
  <si>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</si>
  <si>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</si>
  <si>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</si>
  <si>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</si>
  <si>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</si>
  <si>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</si>
  <si>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</si>
  <si>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</si>
  <si>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</si>
  <si>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</si>
  <si>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</si>
  <si>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</si>
  <si>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</si>
  <si>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</si>
  <si>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</si>
  <si>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</si>
  <si>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</si>
  <si>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</si>
  <si>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</si>
  <si>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</si>
  <si>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</si>
  <si>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</si>
  <si>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</si>
  <si>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</si>
  <si>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</si>
  <si>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</si>
  <si>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</si>
  <si>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</si>
  <si>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</si>
  <si>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</si>
  <si>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</si>
  <si>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</si>
  <si>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</si>
  <si>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</si>
  <si>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</si>
  <si>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</si>
  <si>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</si>
  <si>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</si>
  <si>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</si>
  <si>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</si>
  <si>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</si>
  <si>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</si>
  <si>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</si>
  <si>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</si>
  <si>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</si>
  <si>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</si>
  <si>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</si>
  <si>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</si>
  <si>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</si>
  <si>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</si>
  <si>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</si>
  <si>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</si>
  <si>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</si>
  <si>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</si>
  <si>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</si>
  <si>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</si>
  <si>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</si>
  <si>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</si>
  <si>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</si>
  <si>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</si>
  <si>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</si>
  <si>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</si>
  <si>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</si>
  <si>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</si>
  <si>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</si>
  <si>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</si>
  <si>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</si>
  <si>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</si>
  <si>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</si>
  <si>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</si>
  <si>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</si>
  <si>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</si>
  <si>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</si>
  <si>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</si>
  <si>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</si>
  <si>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</si>
  <si>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</si>
  <si>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</si>
  <si>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</si>
  <si>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</si>
  <si>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</si>
  <si>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</si>
  <si>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</si>
  <si>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</si>
  <si>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</si>
  <si>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</si>
  <si>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</si>
  <si>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</si>
  <si>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</si>
  <si>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</si>
  <si>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</si>
  <si>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</si>
  <si>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</si>
  <si>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</si>
  <si>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</si>
  <si>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</si>
  <si>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</si>
  <si>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</si>
  <si>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</si>
  <si>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</si>
  <si>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</si>
  <si>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</si>
  <si>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</si>
  <si>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</si>
  <si>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</si>
  <si>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</si>
  <si>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</si>
  <si>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</si>
  <si>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</si>
  <si>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</si>
  <si>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</si>
  <si>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</si>
  <si>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</si>
  <si>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</si>
  <si>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</si>
  <si>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</si>
  <si>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</si>
  <si>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</si>
  <si>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</si>
  <si>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</si>
  <si>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</si>
  <si>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</si>
  <si>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</si>
  <si>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</si>
  <si>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</si>
  <si>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</si>
  <si>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</si>
  <si>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</si>
  <si>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</si>
  <si>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</si>
  <si>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</si>
  <si>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</si>
  <si>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</si>
  <si>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</si>
  <si>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</si>
  <si>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</si>
  <si>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</si>
  <si>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</si>
  <si>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</si>
  <si>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</si>
  <si>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</si>
  <si>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</si>
  <si>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</si>
  <si>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</si>
  <si>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</si>
  <si>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</si>
  <si>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</si>
  <si>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</si>
  <si>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</si>
  <si>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</si>
  <si>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</si>
  <si>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</si>
  <si>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</si>
  <si>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</si>
  <si>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</si>
  <si>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</si>
  <si>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</si>
  <si>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</si>
  <si>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</si>
  <si>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</si>
  <si>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</si>
  <si>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</si>
  <si>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</si>
  <si>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</si>
  <si>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</si>
  <si>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</si>
  <si>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</si>
  <si>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</si>
  <si>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</si>
  <si>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</si>
  <si>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</si>
  <si>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</si>
  <si>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</si>
  <si>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</si>
  <si>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</si>
  <si>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</si>
  <si>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</si>
  <si>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</si>
  <si>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</si>
  <si>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</si>
  <si>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</si>
  <si>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</si>
  <si>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</si>
  <si>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</si>
  <si>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</si>
  <si>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</si>
  <si>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</si>
  <si>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</si>
  <si>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</si>
  <si>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</si>
  <si>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</si>
  <si>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</si>
  <si>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</si>
  <si>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</si>
  <si>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</si>
  <si>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</si>
  <si>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</si>
  <si>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</si>
  <si>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</si>
  <si>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</si>
  <si>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</si>
  <si>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</si>
  <si>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</si>
  <si>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</si>
  <si>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</si>
  <si>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</si>
  <si>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</si>
  <si>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</si>
  <si>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</si>
  <si>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</si>
  <si>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</si>
  <si>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</si>
  <si>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</si>
  <si>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</si>
  <si>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</si>
  <si>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</si>
  <si>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</si>
  <si>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</si>
  <si>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</si>
  <si>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</si>
  <si>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</si>
  <si>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</si>
  <si>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</si>
  <si>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</si>
  <si>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</si>
  <si>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</si>
  <si>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</si>
  <si>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</si>
  <si>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</si>
  <si>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</si>
  <si>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</si>
  <si>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</si>
  <si>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</si>
  <si>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</si>
  <si>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</si>
  <si>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</si>
  <si>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</si>
  <si>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</si>
  <si>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</si>
  <si>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</si>
  <si>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</si>
  <si>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</si>
  <si>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</si>
  <si>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</si>
  <si>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</si>
  <si>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</si>
  <si>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</si>
  <si>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</si>
  <si>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</si>
  <si>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</si>
  <si>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</si>
  <si>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</si>
  <si>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</si>
  <si>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</si>
  <si>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</si>
  <si>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</si>
  <si>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</si>
  <si>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</si>
  <si>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</si>
  <si>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</si>
  <si>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</si>
  <si>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</si>
  <si>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</si>
  <si>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</si>
  <si>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</si>
  <si>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</si>
  <si>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</si>
  <si>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</si>
  <si>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</si>
  <si>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</si>
  <si>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</si>
  <si>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</si>
  <si>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</si>
  <si>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</si>
  <si>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</si>
  <si>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</si>
  <si>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</si>
  <si>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</si>
  <si>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</si>
  <si>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</si>
  <si>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</si>
  <si>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</si>
  <si>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</si>
  <si>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</si>
  <si>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</si>
  <si>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</si>
  <si>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</si>
  <si>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</si>
  <si>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</si>
  <si>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</si>
  <si>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</si>
  <si>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</si>
  <si>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</si>
  <si>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</si>
  <si>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</si>
  <si>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</si>
  <si>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</si>
  <si>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</si>
  <si>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</si>
  <si>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</si>
  <si>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</si>
  <si>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</si>
  <si>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</si>
  <si>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</si>
  <si>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</si>
  <si>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</si>
  <si>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</si>
  <si>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</si>
  <si>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</si>
  <si>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</si>
  <si>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</si>
  <si>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</si>
  <si>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</si>
  <si>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</si>
  <si>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</si>
  <si>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</si>
  <si>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</si>
  <si>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</si>
  <si>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</si>
  <si>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</si>
  <si>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</si>
  <si>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</si>
  <si>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</si>
  <si>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</si>
  <si>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</si>
  <si>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</si>
  <si>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</si>
  <si>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</si>
  <si>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</si>
  <si>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</si>
  <si>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</si>
  <si>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</si>
  <si>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</si>
  <si>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</si>
  <si>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</si>
  <si>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</si>
  <si>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</si>
  <si>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</si>
  <si>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</si>
  <si>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</si>
  <si>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</si>
  <si>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</si>
  <si>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</si>
  <si>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</si>
  <si>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</si>
  <si>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</si>
  <si>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</si>
  <si>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</si>
  <si>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</si>
  <si>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</si>
  <si>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</si>
  <si>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</si>
  <si>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</si>
  <si>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</si>
  <si>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</si>
  <si>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</si>
  <si>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</si>
  <si>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</si>
  <si>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</si>
  <si>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</si>
  <si>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</si>
  <si>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</si>
  <si>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</si>
  <si>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</si>
  <si>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</si>
  <si>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</si>
  <si>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</si>
  <si>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</si>
  <si>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</si>
  <si>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</si>
  <si>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</si>
  <si>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</si>
  <si>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</si>
  <si>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</si>
  <si>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</si>
  <si>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</si>
  <si>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</si>
  <si>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</si>
  <si>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</si>
  <si>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</si>
  <si>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</si>
  <si>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</si>
  <si>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</si>
  <si>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</si>
  <si>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</si>
  <si>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</si>
  <si>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</si>
  <si>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</si>
  <si>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</si>
  <si>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</si>
  <si>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</si>
  <si>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</si>
  <si>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</si>
  <si>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</si>
  <si>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</si>
  <si>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</si>
  <si>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</si>
  <si>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</si>
  <si>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</si>
  <si>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</si>
  <si>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</si>
  <si>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</si>
  <si>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</si>
  <si>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</si>
  <si>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</si>
  <si>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</si>
  <si>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</si>
  <si>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</si>
  <si>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</si>
  <si>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</si>
  <si>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</si>
  <si>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</si>
  <si>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</si>
  <si>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</si>
  <si>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</si>
  <si>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</si>
  <si>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</si>
  <si>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</si>
  <si>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</si>
  <si>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</si>
  <si>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</si>
  <si>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</si>
  <si>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</si>
  <si>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</si>
  <si>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</si>
  <si>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</si>
  <si>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</si>
  <si>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</si>
  <si>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</si>
  <si>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</si>
  <si>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</si>
  <si>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</si>
  <si>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</si>
  <si>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</si>
  <si>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</si>
  <si>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</si>
  <si>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</si>
  <si>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</si>
  <si>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</si>
  <si>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</si>
  <si>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</si>
  <si>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</si>
  <si>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</si>
  <si>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</si>
  <si>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</si>
  <si>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</si>
  <si>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</si>
  <si>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</si>
  <si>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</si>
  <si>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</si>
  <si>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</si>
  <si>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</si>
  <si>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</si>
  <si>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</si>
  <si>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</si>
  <si>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</si>
  <si>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</si>
  <si>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</si>
  <si>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</si>
  <si>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</si>
  <si>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</si>
  <si>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</si>
  <si>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</si>
  <si>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</si>
  <si>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</si>
  <si>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</si>
  <si>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</si>
  <si>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</si>
  <si>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</si>
  <si>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</si>
  <si>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</si>
  <si>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</si>
  <si>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</si>
  <si>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</si>
  <si>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</si>
  <si>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</si>
  <si>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</si>
  <si>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</si>
  <si>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</si>
  <si>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</si>
  <si>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</si>
  <si>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</si>
  <si>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</si>
  <si>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</si>
  <si>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</si>
  <si>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</si>
  <si>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</si>
  <si>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</si>
  <si>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</si>
  <si>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</si>
  <si>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</si>
  <si>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</si>
  <si>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</si>
  <si>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</si>
  <si>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</si>
  <si>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</si>
  <si>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</si>
  <si>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</si>
  <si>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</si>
  <si>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</si>
  <si>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</si>
  <si>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</si>
  <si>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</si>
  <si>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</si>
  <si>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</si>
  <si>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</si>
  <si>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</si>
  <si>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</si>
  <si>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</si>
  <si>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</si>
  <si>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</si>
  <si>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</si>
  <si>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</si>
  <si>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</si>
  <si>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</si>
  <si>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</si>
  <si>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</si>
  <si>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</si>
  <si>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</si>
  <si>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</si>
  <si>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</si>
  <si>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</si>
  <si>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</si>
  <si>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</si>
  <si>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</si>
  <si>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</si>
  <si>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</si>
  <si>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</si>
  <si>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</si>
  <si>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</si>
  <si>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</si>
  <si>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</si>
  <si>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</si>
  <si>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</si>
  <si>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</si>
  <si>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</si>
  <si>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</si>
  <si>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</si>
  <si>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</si>
  <si>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</si>
  <si>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</si>
  <si>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</si>
  <si>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</si>
  <si>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</si>
  <si>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</si>
  <si>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</si>
  <si>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</si>
  <si>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</si>
  <si>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</si>
  <si>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</si>
  <si>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</si>
  <si>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</si>
  <si>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</si>
  <si>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</si>
  <si>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</si>
  <si>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</si>
  <si>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</si>
  <si>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</si>
  <si>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</si>
  <si>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</si>
  <si>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</si>
  <si>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</si>
  <si>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</si>
  <si>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</si>
  <si>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</si>
  <si>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</si>
  <si>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</si>
  <si>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</si>
  <si>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</si>
  <si>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</si>
  <si>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</si>
  <si>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</si>
  <si>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</si>
  <si>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</si>
  <si>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</si>
  <si>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</si>
  <si>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</si>
  <si>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</si>
  <si>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</si>
  <si>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</si>
  <si>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</si>
  <si>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</si>
  <si>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</si>
  <si>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</si>
  <si>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</si>
  <si>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</si>
  <si>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</si>
  <si>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</si>
  <si>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</si>
  <si>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</si>
  <si>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</si>
  <si>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</si>
  <si>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</si>
  <si>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</si>
  <si>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</si>
  <si>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</si>
  <si>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</si>
  <si>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</si>
  <si>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</si>
  <si>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</si>
  <si>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</si>
  <si>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</si>
  <si>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</si>
  <si>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</si>
  <si>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</si>
  <si>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</si>
  <si>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</si>
  <si>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</si>
  <si>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</si>
  <si>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</si>
  <si>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</si>
  <si>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</si>
  <si>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</si>
  <si>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</si>
  <si>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</si>
  <si>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</si>
  <si>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</si>
  <si>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</si>
  <si>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</si>
  <si>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</si>
  <si>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</si>
  <si>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</si>
  <si>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</si>
  <si>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</si>
  <si>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</si>
  <si>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</si>
  <si>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</si>
  <si>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</si>
  <si>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</si>
  <si>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</si>
  <si>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</si>
  <si>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</si>
  <si>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</si>
  <si>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</si>
  <si>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</si>
  <si>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</si>
  <si>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</si>
  <si>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</si>
  <si>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</si>
  <si>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</si>
  <si>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</si>
  <si>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</si>
  <si>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</si>
  <si>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</si>
  <si>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</si>
  <si>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</si>
  <si>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</si>
  <si>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</si>
  <si>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</si>
  <si>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</si>
  <si>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</si>
  <si>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</si>
  <si>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</si>
  <si>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</si>
  <si>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</si>
  <si>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</si>
  <si>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</si>
  <si>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</si>
  <si>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</si>
  <si>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</si>
  <si>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</si>
  <si>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</si>
  <si>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</si>
  <si>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</si>
  <si>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</si>
  <si>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</si>
  <si>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</si>
  <si>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</si>
  <si>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</si>
  <si>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</si>
  <si>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</si>
  <si>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</si>
  <si>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</si>
  <si>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</si>
  <si>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</si>
  <si>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</si>
  <si>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</si>
  <si>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</si>
  <si>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</si>
  <si>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</si>
  <si>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</si>
  <si>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</si>
  <si>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</si>
  <si>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</si>
  <si>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</si>
  <si>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</si>
  <si>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</si>
  <si>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</si>
  <si>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</si>
  <si>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</si>
  <si>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</si>
  <si>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</si>
  <si>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</si>
  <si>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</si>
  <si>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</si>
  <si>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</si>
  <si>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</si>
  <si>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</si>
  <si>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</si>
  <si>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</si>
  <si>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</si>
  <si>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</si>
  <si>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</si>
  <si>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</si>
  <si>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</si>
  <si>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</si>
  <si>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</si>
  <si>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</si>
  <si>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</si>
  <si>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</si>
  <si>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</si>
  <si>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</si>
  <si>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</si>
  <si>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</si>
  <si>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</si>
  <si>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</si>
  <si>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</si>
  <si>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</si>
  <si>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</si>
  <si>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</si>
  <si>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</si>
  <si>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</si>
  <si>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</si>
  <si>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</si>
  <si>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</si>
  <si>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</si>
  <si>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</si>
  <si>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</si>
  <si>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</si>
  <si>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</si>
  <si>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</si>
  <si>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</si>
  <si>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</si>
  <si>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</si>
  <si>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</si>
  <si>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</si>
  <si>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</si>
  <si>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</si>
  <si>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</si>
  <si>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</si>
  <si>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</si>
  <si>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</si>
  <si>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</si>
  <si>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</si>
  <si>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</si>
  <si>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</si>
  <si>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</si>
  <si>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</si>
  <si>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</si>
  <si>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</si>
  <si>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</si>
  <si>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</si>
  <si>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</si>
  <si>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</si>
  <si>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</si>
  <si>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</si>
  <si>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</si>
  <si>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</si>
  <si>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</si>
  <si>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</si>
  <si>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</si>
  <si>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</si>
  <si>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</si>
  <si>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</si>
  <si>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</si>
  <si>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</si>
  <si>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</si>
  <si>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</si>
  <si>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</si>
  <si>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</si>
  <si>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</si>
  <si>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</si>
  <si>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</si>
  <si>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</si>
  <si>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</si>
  <si>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</si>
  <si>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</si>
  <si>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</si>
  <si>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</si>
  <si>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</si>
  <si>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</si>
  <si>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</si>
  <si>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</si>
  <si>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</si>
  <si>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</si>
  <si>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</si>
  <si>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</si>
  <si>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</si>
  <si>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</si>
  <si>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</si>
  <si>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</si>
  <si>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</si>
  <si>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</si>
  <si>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</si>
  <si>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</si>
  <si>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</si>
  <si>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</si>
  <si>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</si>
  <si>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</si>
  <si>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</si>
  <si>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</si>
  <si>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</si>
  <si>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</si>
  <si>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</si>
  <si>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</si>
  <si>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</si>
  <si>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</si>
  <si>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</si>
  <si>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</si>
  <si>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</si>
  <si>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</si>
  <si>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</si>
  <si>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</si>
  <si>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</si>
  <si>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</si>
  <si>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</si>
  <si>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</si>
  <si>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</si>
  <si>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</si>
  <si>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</si>
  <si>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</si>
  <si>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</si>
  <si>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</si>
  <si>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</si>
  <si>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</si>
  <si>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</si>
  <si>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</si>
  <si>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</si>
  <si>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</si>
  <si>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</si>
  <si>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</si>
  <si>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</si>
  <si>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</si>
  <si>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</si>
  <si>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</si>
  <si>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</si>
  <si>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</si>
  <si>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</si>
  <si>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</si>
  <si>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</si>
  <si>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</si>
  <si>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</si>
  <si>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</si>
  <si>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</si>
  <si>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</si>
  <si>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</si>
  <si>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</si>
  <si>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</si>
  <si>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</si>
  <si>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</si>
  <si>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</si>
  <si>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</si>
  <si>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</si>
  <si>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</si>
  <si>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</si>
  <si>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</si>
  <si>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</si>
  <si>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</si>
  <si>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</si>
  <si>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</si>
  <si>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</si>
  <si>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</si>
  <si>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</si>
  <si>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</si>
  <si>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</si>
  <si>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</si>
  <si>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</si>
  <si>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</si>
  <si>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</si>
  <si>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</si>
  <si>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</si>
  <si>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</si>
  <si>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</si>
  <si>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</si>
  <si>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</si>
  <si>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</si>
  <si>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</si>
  <si>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</si>
  <si>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</si>
  <si>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</si>
  <si>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</si>
  <si>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</si>
  <si>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</si>
  <si>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</si>
  <si>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</si>
  <si>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</si>
  <si>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</si>
  <si>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</si>
  <si>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</si>
  <si>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</si>
  <si>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</si>
  <si>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</si>
  <si>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</si>
  <si>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</si>
  <si>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</si>
  <si>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</si>
  <si>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</si>
  <si>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</si>
  <si>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</si>
  <si>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</si>
  <si>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</si>
  <si>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</si>
  <si>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</si>
  <si>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</si>
  <si>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</si>
  <si>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</si>
  <si>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</si>
  <si>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</si>
  <si>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</si>
  <si>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</si>
  <si>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</si>
  <si>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</si>
  <si>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</si>
  <si>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</si>
  <si>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</si>
  <si>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</si>
  <si>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</si>
  <si>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</si>
  <si>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</si>
  <si>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</si>
  <si>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</si>
  <si>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</si>
  <si>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</si>
  <si>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</si>
  <si>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</si>
  <si>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</si>
  <si>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</si>
  <si>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</si>
  <si>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</si>
  <si>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</si>
  <si>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</si>
  <si>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</si>
  <si>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</si>
  <si>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</si>
  <si>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</si>
  <si>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</si>
  <si>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</si>
  <si>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</si>
  <si>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</si>
  <si>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</si>
  <si>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</si>
  <si>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</si>
  <si>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</si>
  <si>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</si>
  <si>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</si>
  <si>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</si>
  <si>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</si>
  <si>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</si>
  <si>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</si>
  <si>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</si>
  <si>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</si>
  <si>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</si>
  <si>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</si>
  <si>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</si>
  <si>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</si>
  <si>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</si>
  <si>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</si>
  <si>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</si>
  <si>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</si>
  <si>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</si>
  <si>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</si>
  <si>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</si>
  <si>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</si>
  <si>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</si>
  <si>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</si>
  <si>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</si>
  <si>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</si>
  <si>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</si>
  <si>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</si>
  <si>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</si>
  <si>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</si>
  <si>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</si>
  <si>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</si>
  <si>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</si>
  <si>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</si>
  <si>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</si>
  <si>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</si>
  <si>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</si>
  <si>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</si>
  <si>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</si>
  <si>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</si>
  <si>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</si>
  <si>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</si>
  <si>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</si>
  <si>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</si>
  <si>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</si>
  <si>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</si>
  <si>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</si>
  <si>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</si>
  <si>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</si>
  <si>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</si>
  <si>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</si>
  <si>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</si>
  <si>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</si>
  <si>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</si>
  <si>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</si>
  <si>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</si>
  <si>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</si>
  <si>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</si>
  <si>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</si>
  <si>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</si>
  <si>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</si>
  <si>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</si>
  <si>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</si>
  <si>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</si>
  <si>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</si>
  <si>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</si>
  <si>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</si>
  <si>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</si>
  <si>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</si>
  <si>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</si>
  <si>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</si>
  <si>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</si>
  <si>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</si>
  <si>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</si>
  <si>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</si>
  <si>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</si>
  <si>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</si>
  <si>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</si>
  <si>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</si>
  <si>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</si>
  <si>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</si>
  <si>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</si>
  <si>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</si>
  <si>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</si>
  <si>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</si>
  <si>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</si>
  <si>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</si>
  <si>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</si>
  <si>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</si>
  <si>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</si>
  <si>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</si>
  <si>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</si>
  <si>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</si>
  <si>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</si>
  <si>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</si>
  <si>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</si>
  <si>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</si>
  <si>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</si>
  <si>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</si>
  <si>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</si>
  <si>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</si>
  <si>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</si>
  <si>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</si>
  <si>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</si>
  <si>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</si>
  <si>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</si>
  <si>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</si>
  <si>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</si>
  <si>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</si>
  <si>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</si>
  <si>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</si>
  <si>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</si>
  <si>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</si>
  <si>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</si>
  <si>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</si>
  <si>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</si>
  <si>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</si>
  <si>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</si>
  <si>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</si>
  <si>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</si>
  <si>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</si>
  <si>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</si>
  <si>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</si>
  <si>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</si>
  <si>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</si>
  <si>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</si>
  <si>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</si>
  <si>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</si>
  <si>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</si>
  <si>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</si>
  <si>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</si>
  <si>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</si>
  <si>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</si>
  <si>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</si>
  <si>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</si>
  <si>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</si>
  <si>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</si>
  <si>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</si>
  <si>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</si>
  <si>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</si>
  <si>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</si>
  <si>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</si>
  <si>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</si>
  <si>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</si>
  <si>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</si>
  <si>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</si>
  <si>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</si>
  <si>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</si>
  <si>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</si>
  <si>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</si>
  <si>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</si>
  <si>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</si>
  <si>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</si>
  <si>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</si>
  <si>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</si>
  <si>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</si>
  <si>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</si>
  <si>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</si>
  <si>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</si>
  <si>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</si>
  <si>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</si>
  <si>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</si>
  <si>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</si>
  <si>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</si>
  <si>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</si>
  <si>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</si>
  <si>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</si>
  <si>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</si>
  <si>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</si>
  <si>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</si>
  <si>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</si>
  <si>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</si>
  <si>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</si>
  <si>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</si>
  <si>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</si>
  <si>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</si>
  <si>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</si>
  <si>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</si>
  <si>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</si>
  <si>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</si>
  <si>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</si>
  <si>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</si>
  <si>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</si>
  <si>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</si>
  <si>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</si>
  <si>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</si>
  <si>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</si>
  <si>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</si>
  <si>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</si>
  <si>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</si>
  <si>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</si>
  <si>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</si>
  <si>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</si>
  <si>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</si>
  <si>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</si>
  <si>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</si>
  <si>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</si>
  <si>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</si>
  <si>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</si>
  <si>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</si>
  <si>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</si>
  <si>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</si>
  <si>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</si>
  <si>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</si>
  <si>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</si>
  <si>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</si>
  <si>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</si>
  <si>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</si>
  <si>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</si>
  <si>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</si>
  <si>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</si>
  <si>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</si>
  <si>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</si>
  <si>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</si>
  <si>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</si>
  <si>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</si>
  <si>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</si>
  <si>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</si>
  <si>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</si>
  <si>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</si>
  <si>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</si>
  <si>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</si>
  <si>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</si>
  <si>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</si>
  <si>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</si>
  <si>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</si>
  <si>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</si>
  <si>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</si>
  <si>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</si>
  <si>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</si>
  <si>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</si>
  <si>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</si>
  <si>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</si>
  <si>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</si>
  <si>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</si>
  <si>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</si>
  <si>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</si>
  <si>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</si>
  <si>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</si>
  <si>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</si>
  <si>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</si>
  <si>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</si>
  <si>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</si>
  <si>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</si>
  <si>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</si>
  <si>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</si>
  <si>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</si>
  <si>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</si>
  <si>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</si>
  <si>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</si>
  <si>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</si>
  <si>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</si>
  <si>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</si>
  <si>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</si>
  <si>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</si>
  <si>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</si>
  <si>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</si>
  <si>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</si>
  <si>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</si>
  <si>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</si>
  <si>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</si>
  <si>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</si>
  <si>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</si>
  <si>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</si>
  <si>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</si>
  <si>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</si>
  <si>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</si>
  <si>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</si>
  <si>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</si>
  <si>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</si>
  <si>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</si>
  <si>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</si>
  <si>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</si>
  <si>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</si>
  <si>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</si>
  <si>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</si>
  <si>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</si>
  <si>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</si>
  <si>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</si>
  <si>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</si>
  <si>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</si>
  <si>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</si>
  <si>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</si>
  <si>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</si>
  <si>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</si>
  <si>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</si>
  <si>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</si>
  <si>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</si>
  <si>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</si>
  <si>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</si>
  <si>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</si>
  <si>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</si>
  <si>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</si>
  <si>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</si>
  <si>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</si>
  <si>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</si>
  <si>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</si>
  <si>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</si>
  <si>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</si>
  <si>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</si>
  <si>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</si>
  <si>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</si>
  <si>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</si>
  <si>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</si>
  <si>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</si>
  <si>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</si>
  <si>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</si>
  <si>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</si>
  <si>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</si>
  <si>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</si>
  <si>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</si>
  <si>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</si>
  <si>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</si>
  <si>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</si>
  <si>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</si>
  <si>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</si>
  <si>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</si>
  <si>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</si>
  <si>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</si>
  <si>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</si>
  <si>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</si>
  <si>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</si>
  <si>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</si>
  <si>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</si>
  <si>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</si>
  <si>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</si>
  <si>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</si>
  <si>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</si>
  <si>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</si>
  <si>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</si>
  <si>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</si>
  <si>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</si>
  <si>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</si>
  <si>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</si>
  <si>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</si>
  <si>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</si>
  <si>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</si>
  <si>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</si>
  <si>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</si>
  <si>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</si>
  <si>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</si>
  <si>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</si>
  <si>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</si>
  <si>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</si>
  <si>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</si>
  <si>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</si>
  <si>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</si>
  <si>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</si>
  <si>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</si>
  <si>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</si>
  <si>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</si>
  <si>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</si>
  <si>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</si>
  <si>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</si>
  <si>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</si>
  <si>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</si>
  <si>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</si>
  <si>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</si>
  <si>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</si>
  <si>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</si>
  <si>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</si>
  <si>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</si>
  <si>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</si>
  <si>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</si>
  <si>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</si>
  <si>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</si>
  <si>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</si>
  <si>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</si>
  <si>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</si>
  <si>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</si>
  <si>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</si>
  <si>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</si>
  <si>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</si>
  <si>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</si>
  <si>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</si>
  <si>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</si>
  <si>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</si>
  <si>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</si>
  <si>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</si>
  <si>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</si>
  <si>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</si>
  <si>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</si>
  <si>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</si>
  <si>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</si>
  <si>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</si>
  <si>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</si>
  <si>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</si>
  <si>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</si>
  <si>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</si>
  <si>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</si>
  <si>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</si>
  <si>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</si>
  <si>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</si>
  <si>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</si>
  <si>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</si>
  <si>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</si>
  <si>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</si>
  <si>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</si>
  <si>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</si>
  <si>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</si>
  <si>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</si>
  <si>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</si>
  <si>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</si>
  <si>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</si>
  <si>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</si>
  <si>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</si>
  <si>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</si>
  <si>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</si>
  <si>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</si>
  <si>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</si>
  <si>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</si>
  <si>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</si>
  <si>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</si>
  <si>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</si>
  <si>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</si>
  <si>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</si>
  <si>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</si>
  <si>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</si>
  <si>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</si>
  <si>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</si>
  <si>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</si>
  <si>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</si>
  <si>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</si>
  <si>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</si>
  <si>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</si>
  <si>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</si>
  <si>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</si>
  <si>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</si>
  <si>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</si>
  <si>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</si>
  <si>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</si>
  <si>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</si>
  <si>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</si>
  <si>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</si>
  <si>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</si>
  <si>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</si>
  <si>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</si>
  <si>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</si>
  <si>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</si>
  <si>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</si>
  <si>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</si>
  <si>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</si>
  <si>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</si>
  <si>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</si>
  <si>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</si>
  <si>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</si>
  <si>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</si>
  <si>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</si>
  <si>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</si>
  <si>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</si>
  <si>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</si>
  <si>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</si>
  <si>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</si>
  <si>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</si>
  <si>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</si>
  <si>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</si>
  <si>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</si>
  <si>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</si>
  <si>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</si>
  <si>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</si>
  <si>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</si>
  <si>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</si>
  <si>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</si>
  <si>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</si>
  <si>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</si>
  <si>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</si>
  <si>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</si>
  <si>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</si>
  <si>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</si>
  <si>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</si>
  <si>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</si>
  <si>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</si>
  <si>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</si>
  <si>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</si>
  <si>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</si>
  <si>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</si>
  <si>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</si>
  <si>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</si>
  <si>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</si>
  <si>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</si>
  <si>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</si>
  <si>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</si>
  <si>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</si>
  <si>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</si>
  <si>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</si>
  <si>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</si>
  <si>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</si>
  <si>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</si>
  <si>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</si>
  <si>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</si>
  <si>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</si>
  <si>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</si>
  <si>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</si>
  <si>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</si>
  <si>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</si>
  <si>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</si>
  <si>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</si>
  <si>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</si>
  <si>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</si>
  <si>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</si>
  <si>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</si>
  <si>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</si>
  <si>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</si>
  <si>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</si>
  <si>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</si>
  <si>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</si>
  <si>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</si>
  <si>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</si>
  <si>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</si>
  <si>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</si>
  <si>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</si>
  <si>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</si>
  <si>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</si>
  <si>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</si>
  <si>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</si>
  <si>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</si>
  <si>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</si>
  <si>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</si>
  <si>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</si>
  <si>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</si>
  <si>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</si>
  <si>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</si>
  <si>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</si>
  <si>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</si>
  <si>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</si>
  <si>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</si>
  <si>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</si>
  <si>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</si>
  <si>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</si>
  <si>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</si>
  <si>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</si>
  <si>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</si>
  <si>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</si>
  <si>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</si>
  <si>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</si>
  <si>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</si>
  <si>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</si>
  <si>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</si>
  <si>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</si>
  <si>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</si>
  <si>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</si>
  <si>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</si>
  <si>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</si>
  <si>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</si>
  <si>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</si>
  <si>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</si>
  <si>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</si>
  <si>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</si>
  <si>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</si>
  <si>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</si>
  <si>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</si>
  <si>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</si>
  <si>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</si>
  <si>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</si>
  <si>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</si>
  <si>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</si>
  <si>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</si>
  <si>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</si>
  <si>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</si>
  <si>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</si>
  <si>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</si>
  <si>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</si>
  <si>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</si>
  <si>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</si>
  <si>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</si>
  <si>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</si>
  <si>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</si>
  <si>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</si>
  <si>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</si>
  <si>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</si>
  <si>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</si>
  <si>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</si>
  <si>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</si>
  <si>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</si>
  <si>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</si>
  <si>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</si>
  <si>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</si>
  <si>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</si>
  <si>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</si>
  <si>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</si>
  <si>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</si>
  <si>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</si>
  <si>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</si>
  <si>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</si>
  <si>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</si>
  <si>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</si>
  <si>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</si>
  <si>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</si>
  <si>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</si>
  <si>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</si>
  <si>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</si>
  <si>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</si>
  <si>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</si>
  <si>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</si>
  <si>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</si>
  <si>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</si>
  <si>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</si>
  <si>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</si>
  <si>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</si>
  <si>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</si>
  <si>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</si>
  <si>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</si>
  <si>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</si>
  <si>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</si>
  <si>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</si>
  <si>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</si>
  <si>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</si>
  <si>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</si>
  <si>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</si>
  <si>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</si>
  <si>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</si>
  <si>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</si>
  <si>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</si>
  <si>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</si>
  <si>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</si>
  <si>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</si>
  <si>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</si>
  <si>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</si>
  <si>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</si>
  <si>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</si>
  <si>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</si>
  <si>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</si>
  <si>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</si>
  <si>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</si>
  <si>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</si>
  <si>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</si>
  <si>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</si>
  <si>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</si>
  <si>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</si>
  <si>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</si>
  <si>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</si>
  <si>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</si>
  <si>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</si>
  <si>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</si>
  <si>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</si>
  <si>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</si>
  <si>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</si>
  <si>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</si>
  <si>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</si>
  <si>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</si>
  <si>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</si>
  <si>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</si>
  <si>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</si>
  <si>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</si>
  <si>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</si>
  <si>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</si>
  <si>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</si>
  <si>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</si>
  <si>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</si>
  <si>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</si>
  <si>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</si>
  <si>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</si>
  <si>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</si>
  <si>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</si>
  <si>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</si>
  <si>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</si>
  <si>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</si>
  <si>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</si>
  <si>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</si>
  <si>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</si>
  <si>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</si>
  <si>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</si>
  <si>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</si>
  <si>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</si>
  <si>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</si>
  <si>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</si>
  <si>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</si>
  <si>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</si>
  <si>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</si>
  <si>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</si>
  <si>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</si>
  <si>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</si>
  <si>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</si>
  <si>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</si>
  <si>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</si>
  <si>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</si>
  <si>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</si>
  <si>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</si>
  <si>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</si>
  <si>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</si>
  <si>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</si>
  <si>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</si>
  <si>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</si>
  <si>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</si>
  <si>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</si>
  <si>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</si>
  <si>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</si>
  <si>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</si>
  <si>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</si>
  <si>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</si>
  <si>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</si>
  <si>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</si>
  <si>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</si>
  <si>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</si>
  <si>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</si>
  <si>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</si>
  <si>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</si>
  <si>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</si>
  <si>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</si>
  <si>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</si>
  <si>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</si>
  <si>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</si>
  <si>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</si>
  <si>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</si>
  <si>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</si>
  <si>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</si>
  <si>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</si>
  <si>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</si>
  <si>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</si>
  <si>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</si>
  <si>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</si>
  <si>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</si>
  <si>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</si>
  <si>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</si>
  <si>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</si>
  <si>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</si>
  <si>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</si>
  <si>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</si>
  <si>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</si>
  <si>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</si>
  <si>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</si>
  <si>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</si>
  <si>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</si>
  <si>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</si>
  <si>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</si>
  <si>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</si>
  <si>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</si>
  <si>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</si>
  <si>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</si>
  <si>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</si>
  <si>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</si>
  <si>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</si>
  <si>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</si>
  <si>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</si>
  <si>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</si>
  <si>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</si>
  <si>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</si>
  <si>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</si>
  <si>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</si>
  <si>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</si>
  <si>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</si>
  <si>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</si>
  <si>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</si>
  <si>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</si>
  <si>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</si>
  <si>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</si>
  <si>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</si>
  <si>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</si>
  <si>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</si>
  <si>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</si>
  <si>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</si>
  <si>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</si>
  <si>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</si>
  <si>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</si>
  <si>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</si>
  <si>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</si>
  <si>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</si>
  <si>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</si>
  <si>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</si>
  <si>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</si>
  <si>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</si>
  <si>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</si>
  <si>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</si>
  <si>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</si>
  <si>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</si>
  <si>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</si>
  <si>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</si>
  <si>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</si>
  <si>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</si>
  <si>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</si>
  <si>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</si>
  <si>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</si>
  <si>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</si>
  <si>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</si>
  <si>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</si>
  <si>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</si>
  <si>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</si>
  <si>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</si>
  <si>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</si>
  <si>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</si>
  <si>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</si>
  <si>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</si>
  <si>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</si>
  <si>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</si>
  <si>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</si>
  <si>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</si>
  <si>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</si>
  <si>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</si>
  <si>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</si>
  <si>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</si>
  <si>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</si>
  <si>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</si>
  <si>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</si>
  <si>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</si>
  <si>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</si>
  <si>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</si>
  <si>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</si>
  <si>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</si>
  <si>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</si>
  <si>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</si>
  <si>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</si>
  <si>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</si>
  <si>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</si>
  <si>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</si>
  <si>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</si>
  <si>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</si>
  <si>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</si>
  <si>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</si>
  <si>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</si>
  <si>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</si>
  <si>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</si>
  <si>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</si>
  <si>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</si>
  <si>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</si>
  <si>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</si>
  <si>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</si>
  <si>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</si>
  <si>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</si>
  <si>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</si>
  <si>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</si>
  <si>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</si>
  <si>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</si>
  <si>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</si>
  <si>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</si>
  <si>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</si>
  <si>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</si>
  <si>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</si>
  <si>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</si>
  <si>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</si>
  <si>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</si>
  <si>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</si>
  <si>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</si>
  <si>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</si>
  <si>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</si>
  <si>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</si>
  <si>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</si>
  <si>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</si>
  <si>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</si>
  <si>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</si>
  <si>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</si>
  <si>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</si>
  <si>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</si>
  <si>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</si>
  <si>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</si>
  <si>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</si>
  <si>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</si>
  <si>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</si>
  <si>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</si>
  <si>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</si>
  <si>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</si>
  <si>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</si>
  <si>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</si>
  <si>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</si>
  <si>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</si>
  <si>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</si>
  <si>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</si>
  <si>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</si>
  <si>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</si>
  <si>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</si>
  <si>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</si>
  <si>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</si>
  <si>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</si>
  <si>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</si>
  <si>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</si>
  <si>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</si>
  <si>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</si>
  <si>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</si>
  <si>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</si>
  <si>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</si>
  <si>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</si>
  <si>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</si>
  <si>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</si>
  <si>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</si>
  <si>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</si>
  <si>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</si>
  <si>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</si>
  <si>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</si>
  <si>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</si>
  <si>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</si>
  <si>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</si>
  <si>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</si>
  <si>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</si>
  <si>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</si>
  <si>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</si>
  <si>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</si>
  <si>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</si>
  <si>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</si>
  <si>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</si>
  <si>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</si>
  <si>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</si>
  <si>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</si>
  <si>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</si>
  <si>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</si>
  <si>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</si>
  <si>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</si>
  <si>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</si>
  <si>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</si>
  <si>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</si>
  <si>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</si>
  <si>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</si>
  <si>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</si>
  <si>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</si>
  <si>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</si>
  <si>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</si>
  <si>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</si>
  <si>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</si>
  <si>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</si>
  <si>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</si>
  <si>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</si>
  <si>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</si>
  <si>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</si>
  <si>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</si>
  <si>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</si>
  <si>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</si>
  <si>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</si>
  <si>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</si>
  <si>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</si>
  <si>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</si>
  <si>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</si>
  <si>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</si>
  <si>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</si>
  <si>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</si>
  <si>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</si>
  <si>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</si>
  <si>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</si>
  <si>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</si>
  <si>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</si>
  <si>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</si>
  <si>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</si>
  <si>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</si>
  <si>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</si>
  <si>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</si>
  <si>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</si>
  <si>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</si>
  <si>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</si>
  <si>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</si>
  <si>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</si>
  <si>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</si>
  <si>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</si>
  <si>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</si>
  <si>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</si>
  <si>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</si>
  <si>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</si>
  <si>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</si>
  <si>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</si>
  <si>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</si>
  <si>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</si>
  <si>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</si>
  <si>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</si>
  <si>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</si>
  <si>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</si>
  <si>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</si>
  <si>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</si>
  <si>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</si>
  <si>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</si>
  <si>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</si>
  <si>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</si>
  <si>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</si>
  <si>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</si>
  <si>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</si>
  <si>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</si>
  <si>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</si>
  <si>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</si>
  <si>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</si>
  <si>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</si>
  <si>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</si>
  <si>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</si>
  <si>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</si>
  <si>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</si>
  <si>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</si>
  <si>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</si>
  <si>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</si>
  <si>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</si>
  <si>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</si>
  <si>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</si>
  <si>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</si>
  <si>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</si>
  <si>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</si>
  <si>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</si>
  <si>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</si>
  <si>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</si>
  <si>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</si>
  <si>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</si>
  <si>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</si>
  <si>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</si>
  <si>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</si>
  <si>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</si>
  <si>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</si>
  <si>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</si>
  <si>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</si>
  <si>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</si>
  <si>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</si>
  <si>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</si>
  <si>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</si>
  <si>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</si>
  <si>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</si>
  <si>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</si>
  <si>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</si>
  <si>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</si>
  <si>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</si>
  <si>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</si>
  <si>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</si>
  <si>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</si>
  <si>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</si>
  <si>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</si>
  <si>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</si>
  <si>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</si>
  <si>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</si>
  <si>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</si>
  <si>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</si>
  <si>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</si>
  <si>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</si>
  <si>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</si>
  <si>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</si>
  <si>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</si>
  <si>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</si>
  <si>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</si>
  <si>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</si>
  <si>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</si>
  <si>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</si>
  <si>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</si>
  <si>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</si>
  <si>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</si>
  <si>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</si>
  <si>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</si>
  <si>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</si>
  <si>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</si>
  <si>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</si>
  <si>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</si>
  <si>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</si>
  <si>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</si>
  <si>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</si>
  <si>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</si>
  <si>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</si>
  <si>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</si>
  <si>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</si>
  <si>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</si>
  <si>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</si>
  <si>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</si>
  <si>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</si>
  <si>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</si>
  <si>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</si>
  <si>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</si>
  <si>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</si>
  <si>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</si>
  <si>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</si>
  <si>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</si>
  <si>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</si>
  <si>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</si>
  <si>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</si>
  <si>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</si>
  <si>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</si>
  <si>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</si>
  <si>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</si>
  <si>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</si>
  <si>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</si>
  <si>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</si>
  <si>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</si>
  <si>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</si>
  <si>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</si>
  <si>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</si>
  <si>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</si>
  <si>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</si>
  <si>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</si>
  <si>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</si>
  <si>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</si>
  <si>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</si>
  <si>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</si>
  <si>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</si>
  <si>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</si>
  <si>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</si>
  <si>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</si>
  <si>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</si>
  <si>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</si>
  <si>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</si>
  <si>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</si>
  <si>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</si>
  <si>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</si>
  <si>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</si>
  <si>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</si>
  <si>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</si>
  <si>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</si>
  <si>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</si>
  <si>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</si>
  <si>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</si>
  <si>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</si>
  <si>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</si>
  <si>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</si>
  <si>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</si>
  <si>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</si>
  <si>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</si>
  <si>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</si>
  <si>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</si>
  <si>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</si>
  <si>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</si>
  <si>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</si>
  <si>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</si>
  <si>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</si>
  <si>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</si>
  <si>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</si>
  <si>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</si>
  <si>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</si>
  <si>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</si>
  <si>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</si>
  <si>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</si>
  <si>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</si>
  <si>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</si>
  <si>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</si>
  <si>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</si>
  <si>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</si>
  <si>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</si>
  <si>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</si>
  <si>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</si>
  <si>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</si>
  <si>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</si>
  <si>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</si>
  <si>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</si>
  <si>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</si>
  <si>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</si>
  <si>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</si>
  <si>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</si>
  <si>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</si>
  <si>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</si>
  <si>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</si>
  <si>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</si>
  <si>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</si>
  <si>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</si>
  <si>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</si>
  <si>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</si>
  <si>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</si>
  <si>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</si>
  <si>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</si>
  <si>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</si>
  <si>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</si>
  <si>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</si>
  <si>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</si>
  <si>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</si>
  <si>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</si>
  <si>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</si>
  <si>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</si>
  <si>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</si>
  <si>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</si>
  <si>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</si>
  <si>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</si>
  <si>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</si>
  <si>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</si>
  <si>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</si>
  <si>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</si>
  <si>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</si>
  <si>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</si>
  <si>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</si>
  <si>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</si>
  <si>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</si>
  <si>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</si>
  <si>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</si>
  <si>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</si>
  <si>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</si>
  <si>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</si>
  <si>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</si>
  <si>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</si>
  <si>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</si>
  <si>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</si>
  <si>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</si>
  <si>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</si>
  <si>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</si>
  <si>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</si>
  <si>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</si>
  <si>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</si>
  <si>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</si>
  <si>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</si>
  <si>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</si>
  <si>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</si>
  <si>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</si>
  <si>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</si>
  <si>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</si>
  <si>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</si>
  <si>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</si>
  <si>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</si>
  <si>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</si>
  <si>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</si>
  <si>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</si>
  <si>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</si>
  <si>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</si>
  <si>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</si>
  <si>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</si>
  <si>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</si>
  <si>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</si>
  <si>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</si>
  <si>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</si>
  <si>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</si>
  <si>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</si>
  <si>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</si>
  <si>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</si>
  <si>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</si>
  <si>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</si>
  <si>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</si>
  <si>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</si>
  <si>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</si>
  <si>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</si>
  <si>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</si>
  <si>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</si>
  <si>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</si>
  <si>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</si>
  <si>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</si>
  <si>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</si>
  <si>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</si>
  <si>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</si>
  <si>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</si>
  <si>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</si>
  <si>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</si>
  <si>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</si>
  <si>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</si>
  <si>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</si>
  <si>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</si>
  <si>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</si>
  <si>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</si>
  <si>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</si>
  <si>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</si>
  <si>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</si>
  <si>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</si>
  <si>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</si>
  <si>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</si>
  <si>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</si>
  <si>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</si>
  <si>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</si>
  <si>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</si>
  <si>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</si>
  <si>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</si>
  <si>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</si>
  <si>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</si>
  <si>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</si>
  <si>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</si>
  <si>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</si>
  <si>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</si>
  <si>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</si>
  <si>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</si>
  <si>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</si>
  <si>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</si>
  <si>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</si>
  <si>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</si>
  <si>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</si>
  <si>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</si>
  <si>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</si>
  <si>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</si>
  <si>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</si>
  <si>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</si>
  <si>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</si>
  <si>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</si>
  <si>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</si>
  <si>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</si>
  <si>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</si>
  <si>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</si>
  <si>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</si>
  <si>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</si>
  <si>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</si>
  <si>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</si>
  <si>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</si>
  <si>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</si>
  <si>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</si>
  <si>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</si>
  <si>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</si>
  <si>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</si>
  <si>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</si>
  <si>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</si>
  <si>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</si>
  <si>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</si>
  <si>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</si>
  <si>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</si>
  <si>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</si>
  <si>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</si>
  <si>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</si>
  <si>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</si>
  <si>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</si>
  <si>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</si>
  <si>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</si>
  <si>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</si>
  <si>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</si>
  <si>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</si>
  <si>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</si>
  <si>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</si>
  <si>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</si>
  <si>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</si>
  <si>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</si>
  <si>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</si>
  <si>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</si>
  <si>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</si>
  <si>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</si>
  <si>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</si>
  <si>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</si>
  <si>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</si>
  <si>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</si>
  <si>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</si>
  <si>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</si>
  <si>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</si>
  <si>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</si>
  <si>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</si>
  <si>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</si>
  <si>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</si>
  <si>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</si>
  <si>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</si>
  <si>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</si>
  <si>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</si>
  <si>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</si>
  <si>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</si>
  <si>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</si>
  <si>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</si>
  <si>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</si>
  <si>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</si>
  <si>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</si>
  <si>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</si>
  <si>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</si>
  <si>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</si>
  <si>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</si>
  <si>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</si>
  <si>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</si>
  <si>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</si>
  <si>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</si>
  <si>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</si>
  <si>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</si>
  <si>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</si>
  <si>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</si>
  <si>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</si>
  <si>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</si>
  <si>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</si>
  <si>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</si>
  <si>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</si>
  <si>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</si>
  <si>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</si>
  <si>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</si>
  <si>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</si>
  <si>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</si>
  <si>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</si>
  <si>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</si>
  <si>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</si>
  <si>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</si>
  <si>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</si>
  <si>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</si>
  <si>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</si>
  <si>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</si>
  <si>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</si>
  <si>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</si>
  <si>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</si>
  <si>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</si>
  <si>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</si>
  <si>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</si>
  <si>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</si>
  <si>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</si>
  <si>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</si>
  <si>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</si>
  <si>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</si>
  <si>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</si>
  <si>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</si>
  <si>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</si>
  <si>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</si>
  <si>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</si>
  <si>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</si>
  <si>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</si>
  <si>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</si>
  <si>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</si>
  <si>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</si>
  <si>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</si>
  <si>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</si>
  <si>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</si>
  <si>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</si>
  <si>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</si>
  <si>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</si>
  <si>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</si>
  <si>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</si>
  <si>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</si>
  <si>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</si>
  <si>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</si>
  <si>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</si>
  <si>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</si>
  <si>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</si>
  <si>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</si>
  <si>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</si>
  <si>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</si>
  <si>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</si>
  <si>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</si>
  <si>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</si>
  <si>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</si>
  <si>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</si>
  <si>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</si>
  <si>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</si>
  <si>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</si>
  <si>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</si>
  <si>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</si>
  <si>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</si>
  <si>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</si>
  <si>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</si>
  <si>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</si>
  <si>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</si>
  <si>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</si>
  <si>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</si>
  <si>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</si>
  <si>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</si>
  <si>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</si>
  <si>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</si>
  <si>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</si>
  <si>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</si>
  <si>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</si>
  <si>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</si>
  <si>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</si>
  <si>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</si>
  <si>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</si>
  <si>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</si>
  <si>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</si>
  <si>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</si>
  <si>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</si>
  <si>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</si>
  <si>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</si>
  <si>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</si>
  <si>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</si>
  <si>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</si>
  <si>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</si>
  <si>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</si>
  <si>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</si>
  <si>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</si>
  <si>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</si>
  <si>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</si>
  <si>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</si>
  <si>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</si>
  <si>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</si>
  <si>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</si>
  <si>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</si>
  <si>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</si>
  <si>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</si>
  <si>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</si>
  <si>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</si>
  <si>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</si>
  <si>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</si>
  <si>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</si>
  <si>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</si>
  <si>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</si>
  <si>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</si>
  <si>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</si>
  <si>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</si>
  <si>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</si>
  <si>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</si>
  <si>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</si>
  <si>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</si>
  <si>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</si>
  <si>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</si>
  <si>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</si>
  <si>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</si>
  <si>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</si>
  <si>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</si>
  <si>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</si>
  <si>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</si>
  <si>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</si>
  <si>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</si>
  <si>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</si>
  <si>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</si>
  <si>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</si>
  <si>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</si>
  <si>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</si>
  <si>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</si>
  <si>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</si>
  <si>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</si>
  <si>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</si>
  <si>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</si>
  <si>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</si>
  <si>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</si>
  <si>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</si>
  <si>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</si>
  <si>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</si>
  <si>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</si>
  <si>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</si>
  <si>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</si>
  <si>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</si>
  <si>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</si>
  <si>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</si>
  <si>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</si>
  <si>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</si>
  <si>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</si>
  <si>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</si>
  <si>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</si>
  <si>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</si>
  <si>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</si>
  <si>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</si>
  <si>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</si>
  <si>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</si>
  <si>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</si>
  <si>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</si>
  <si>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</si>
  <si>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</si>
  <si>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</si>
  <si>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</si>
  <si>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</si>
  <si>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</si>
  <si>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</si>
  <si>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</si>
  <si>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</si>
  <si>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</si>
  <si>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</si>
  <si>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</si>
  <si>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</si>
  <si>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</si>
  <si>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</si>
  <si>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</si>
  <si>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</si>
  <si>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</si>
  <si>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</si>
  <si>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</si>
  <si>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</si>
  <si>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</si>
  <si>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</si>
  <si>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</si>
  <si>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</si>
  <si>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</si>
  <si>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</si>
  <si>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</si>
  <si>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</si>
  <si>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</si>
  <si>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</si>
  <si>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</si>
  <si>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</si>
  <si>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</si>
  <si>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</si>
  <si>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</si>
  <si>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</si>
  <si>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</si>
  <si>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</si>
  <si>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</si>
  <si>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</si>
  <si>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</si>
  <si>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</si>
  <si>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</si>
  <si>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</si>
  <si>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</si>
  <si>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</si>
  <si>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</si>
  <si>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</si>
  <si>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</si>
  <si>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</si>
  <si>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</si>
  <si>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</si>
  <si>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</si>
  <si>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</si>
  <si>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</si>
  <si>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</si>
  <si>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</si>
  <si>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</si>
  <si>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</si>
  <si>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</si>
  <si>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</si>
  <si>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</si>
  <si>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</si>
  <si>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</si>
  <si>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</si>
  <si>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</si>
  <si>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</si>
  <si>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</si>
  <si>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</si>
  <si>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</si>
  <si>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</si>
  <si>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</si>
  <si>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</si>
  <si>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</si>
  <si>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</si>
  <si>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</si>
  <si>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</si>
  <si>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</si>
  <si>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</si>
  <si>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</si>
  <si>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</si>
  <si>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</si>
  <si>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</si>
  <si>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</si>
  <si>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</si>
  <si>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</si>
  <si>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</si>
  <si>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</si>
  <si>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</si>
  <si>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</si>
  <si>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</si>
  <si>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</si>
  <si>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</si>
  <si>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</si>
  <si>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</si>
  <si>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</si>
  <si>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</si>
  <si>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</si>
  <si>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</si>
  <si>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</si>
  <si>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</si>
  <si>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</si>
  <si>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</si>
  <si>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</si>
  <si>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</si>
  <si>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</si>
  <si>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</si>
  <si>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</si>
  <si>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</si>
  <si>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</si>
  <si>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</si>
  <si>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</si>
  <si>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</si>
  <si>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</si>
  <si>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</si>
  <si>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</si>
  <si>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</si>
  <si>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</si>
  <si>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</si>
  <si>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</si>
  <si>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</si>
  <si>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</si>
  <si>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</si>
  <si>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</si>
  <si>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</si>
  <si>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</si>
  <si>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</si>
  <si>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</si>
  <si>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</si>
  <si>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</si>
  <si>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</si>
  <si>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</si>
  <si>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</si>
  <si>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</si>
  <si>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</si>
  <si>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</si>
  <si>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</si>
  <si>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</si>
  <si>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</si>
  <si>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</si>
  <si>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</si>
  <si>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</si>
  <si>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</si>
  <si>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</si>
  <si>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</si>
  <si>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</si>
  <si>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</si>
  <si>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</si>
  <si>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</si>
  <si>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</si>
  <si>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</si>
  <si>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</si>
  <si>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</si>
  <si>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</si>
  <si>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</si>
  <si>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</si>
  <si>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</si>
  <si>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</si>
  <si>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</si>
  <si>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</si>
  <si>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</si>
  <si>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</si>
  <si>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</si>
  <si>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</si>
  <si>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</si>
  <si>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</si>
  <si>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</si>
  <si>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</si>
  <si>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</si>
  <si>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</si>
  <si>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</si>
  <si>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</si>
  <si>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</si>
  <si>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</si>
  <si>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</si>
  <si>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</si>
  <si>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</si>
  <si>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</si>
  <si>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</si>
  <si>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</si>
  <si>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</si>
  <si>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</si>
  <si>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</si>
  <si>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</si>
  <si>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</si>
  <si>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</si>
  <si>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</si>
  <si>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</si>
  <si>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</si>
  <si>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</si>
  <si>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</si>
  <si>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</si>
  <si>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</si>
  <si>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</si>
  <si>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</si>
  <si>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</si>
  <si>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</si>
  <si>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</si>
  <si>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</si>
  <si>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</si>
  <si>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</si>
  <si>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</si>
  <si>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</si>
  <si>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</si>
  <si>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</si>
  <si>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</si>
  <si>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</si>
  <si>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</si>
  <si>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</si>
  <si>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</si>
  <si>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</si>
  <si>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</si>
  <si>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</si>
  <si>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</si>
  <si>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</si>
  <si>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</si>
  <si>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</si>
  <si>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</si>
  <si>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</si>
  <si>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</si>
  <si>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</si>
  <si>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</si>
  <si>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</si>
  <si>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</si>
  <si>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</si>
  <si>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</si>
  <si>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</si>
  <si>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</si>
  <si>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</si>
  <si>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</si>
  <si>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</si>
  <si>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</si>
  <si>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</si>
  <si>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</si>
  <si>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</si>
  <si>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</si>
  <si>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</si>
  <si>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</si>
  <si>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</si>
  <si>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</si>
  <si>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</si>
  <si>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</si>
  <si>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</si>
  <si>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</si>
  <si>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</si>
  <si>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</si>
  <si>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</si>
  <si>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</si>
  <si>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</si>
  <si>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</si>
  <si>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</si>
  <si>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</si>
  <si>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</si>
  <si>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</si>
  <si>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</si>
  <si>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</si>
  <si>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</si>
  <si>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</si>
  <si>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</si>
  <si>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</si>
  <si>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</si>
  <si>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</si>
  <si>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</si>
  <si>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</si>
  <si>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</si>
  <si>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</si>
  <si>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</si>
  <si>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</si>
  <si>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</si>
  <si>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</si>
  <si>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</si>
  <si>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</si>
  <si>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</si>
  <si>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</si>
  <si>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</si>
  <si>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</si>
  <si>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</si>
  <si>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</si>
  <si>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</si>
  <si>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</si>
  <si>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</si>
  <si>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</si>
  <si>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</si>
  <si>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</si>
  <si>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</si>
  <si>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</si>
  <si>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</si>
  <si>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</si>
  <si>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</si>
  <si>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</si>
  <si>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</si>
  <si>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</si>
  <si>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</si>
  <si>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</si>
  <si>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</si>
  <si>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</si>
  <si>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</si>
  <si>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</si>
  <si>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</si>
  <si>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</si>
  <si>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</si>
  <si>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</si>
  <si>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</si>
  <si>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</si>
  <si>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</si>
  <si>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</si>
  <si>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</si>
  <si>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</si>
  <si>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</si>
  <si>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</si>
  <si>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</si>
  <si>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</si>
  <si>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</si>
  <si>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</si>
  <si>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</si>
  <si>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</si>
  <si>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</si>
  <si>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</si>
  <si>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</si>
  <si>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</si>
  <si>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</si>
  <si>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</si>
  <si>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</si>
  <si>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</si>
  <si>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</si>
  <si>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</si>
  <si>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</si>
  <si>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</si>
  <si>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</si>
  <si>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</si>
  <si>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</si>
  <si>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</si>
  <si>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</si>
  <si>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</si>
  <si>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</si>
  <si>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</si>
  <si>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</si>
  <si>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</si>
  <si>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</si>
  <si>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</si>
  <si>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</si>
  <si>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</si>
  <si>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</si>
  <si>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</si>
  <si>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</si>
  <si>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</si>
  <si>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</si>
  <si>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</si>
  <si>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</si>
  <si>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</si>
  <si>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</si>
  <si>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</si>
  <si>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</si>
  <si>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</si>
  <si>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</si>
  <si>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</si>
  <si>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</si>
  <si>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</si>
  <si>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</si>
  <si>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</si>
  <si>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</si>
  <si>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</si>
  <si>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</si>
  <si>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</si>
  <si>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</si>
  <si>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</si>
  <si>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</si>
  <si>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</si>
  <si>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</si>
  <si>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</si>
  <si>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</si>
  <si>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</si>
  <si>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</si>
  <si>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</si>
  <si>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</si>
  <si>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</si>
  <si>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</si>
  <si>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</si>
  <si>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</si>
  <si>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</si>
  <si>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</si>
  <si>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</si>
  <si>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</si>
  <si>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</si>
  <si>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</si>
  <si>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</si>
  <si>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</si>
  <si>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</si>
  <si>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</si>
  <si>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</si>
  <si>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</si>
  <si>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</si>
  <si>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</si>
  <si>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</si>
  <si>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</si>
  <si>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</si>
  <si>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</si>
  <si>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</si>
  <si>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</si>
  <si>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</si>
  <si>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</si>
  <si>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</si>
  <si>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</si>
  <si>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</si>
  <si>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</si>
  <si>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</si>
  <si>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</si>
  <si>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</si>
  <si>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</si>
  <si>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</si>
  <si>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</si>
  <si>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</si>
  <si>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</si>
  <si>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</si>
  <si>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</si>
  <si>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</si>
  <si>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</si>
  <si>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</si>
  <si>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</si>
  <si>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</si>
  <si>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</si>
  <si>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</si>
  <si>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</si>
  <si>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</si>
  <si>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</si>
  <si>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</si>
  <si>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</si>
  <si>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</si>
  <si>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</si>
  <si>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</si>
  <si>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</si>
  <si>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</si>
  <si>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</si>
  <si>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</si>
  <si>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</si>
  <si>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</si>
  <si>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</si>
  <si>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</si>
  <si>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</si>
  <si>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</si>
  <si>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</si>
  <si>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</si>
  <si>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</si>
  <si>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</si>
  <si>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</si>
  <si>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</si>
  <si>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</si>
  <si>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</si>
  <si>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</si>
  <si>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</si>
  <si>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</si>
  <si>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</si>
  <si>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</si>
  <si>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</si>
  <si>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</si>
  <si>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</si>
  <si>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</si>
  <si>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</si>
  <si>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</si>
  <si>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</si>
  <si>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</si>
  <si>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</si>
  <si>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</si>
  <si>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</si>
  <si>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</si>
  <si>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</si>
  <si>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</si>
  <si>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</si>
  <si>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</si>
  <si>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</si>
  <si>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</si>
  <si>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</si>
  <si>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</si>
  <si>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</si>
  <si>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</si>
  <si>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</si>
  <si>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</si>
  <si>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</si>
  <si>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</si>
  <si>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</si>
  <si>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</si>
  <si>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</si>
  <si>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</si>
  <si>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</si>
  <si>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</si>
  <si>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</si>
  <si>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</si>
  <si>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</si>
  <si>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</si>
  <si>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</si>
  <si>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</si>
  <si>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</si>
  <si>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</si>
  <si>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</si>
  <si>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</si>
  <si>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</si>
  <si>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</si>
  <si>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</si>
  <si>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</si>
  <si>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</si>
  <si>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</si>
  <si>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</si>
  <si>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</si>
  <si>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</si>
  <si>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</si>
  <si>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</si>
  <si>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</si>
  <si>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</si>
  <si>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</si>
  <si>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</si>
  <si>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</si>
  <si>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</si>
  <si>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</si>
  <si>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</si>
  <si>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</si>
  <si>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</si>
  <si>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</si>
  <si>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</si>
  <si>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</si>
  <si>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</si>
  <si>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</si>
  <si>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</si>
  <si>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</si>
  <si>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</si>
  <si>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</si>
  <si>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</si>
  <si>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</si>
  <si>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</si>
  <si>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</si>
  <si>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</si>
  <si>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</si>
  <si>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</si>
  <si>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</si>
  <si>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</si>
  <si>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</si>
  <si>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</si>
  <si>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</si>
  <si>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</si>
  <si>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</si>
  <si>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</si>
  <si>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</si>
  <si>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</si>
  <si>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</si>
  <si>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</si>
  <si>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</si>
  <si>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</si>
  <si>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</si>
  <si>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</si>
  <si>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</si>
  <si>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</si>
  <si>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</si>
  <si>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</si>
  <si>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</si>
  <si>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</si>
  <si>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</si>
  <si>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</si>
  <si>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</si>
  <si>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</si>
  <si>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</si>
  <si>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</si>
  <si>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</si>
  <si>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</si>
  <si>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</si>
  <si>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</si>
  <si>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</si>
  <si>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</si>
  <si>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</si>
  <si>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</si>
  <si>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</si>
  <si>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</si>
  <si>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</si>
  <si>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</si>
  <si>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</si>
  <si>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</si>
  <si>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</si>
  <si>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</si>
  <si>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</si>
  <si>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</si>
  <si>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</si>
  <si>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</si>
  <si>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</si>
  <si>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</si>
  <si>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</si>
  <si>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</si>
  <si>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</si>
  <si>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</si>
  <si>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</si>
  <si>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</si>
  <si>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</si>
  <si>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</si>
  <si>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</si>
  <si>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</si>
  <si>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</si>
  <si>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</si>
  <si>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</si>
  <si>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</si>
  <si>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</si>
  <si>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</si>
  <si>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</si>
  <si>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</si>
  <si>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</si>
  <si>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</si>
  <si>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</si>
  <si>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</si>
  <si>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</si>
  <si>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</si>
  <si>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</si>
  <si>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</si>
  <si>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</si>
  <si>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</si>
  <si>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</si>
  <si>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</si>
  <si>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</si>
  <si>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</si>
  <si>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</si>
  <si>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</si>
  <si>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</si>
  <si>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</si>
  <si>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</si>
  <si>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</si>
  <si>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</si>
  <si>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</si>
  <si>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</si>
  <si>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</si>
  <si>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</si>
  <si>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</si>
  <si>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</si>
  <si>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</si>
  <si>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</si>
  <si>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</si>
  <si>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</si>
  <si>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</si>
  <si>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</si>
  <si>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</si>
  <si>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</si>
  <si>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</si>
  <si>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</si>
  <si>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</si>
  <si>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</si>
  <si>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</si>
  <si>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</si>
  <si>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</si>
  <si>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</si>
  <si>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</si>
  <si>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</si>
  <si>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</si>
  <si>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</si>
  <si>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</si>
  <si>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</si>
  <si>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</si>
  <si>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</si>
  <si>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</si>
  <si>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</si>
  <si>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</si>
  <si>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</si>
  <si>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</si>
  <si>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</si>
  <si>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</si>
  <si>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</si>
  <si>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</si>
  <si>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</si>
  <si>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</si>
  <si>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</si>
  <si>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</si>
  <si>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</si>
  <si>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</si>
  <si>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</si>
  <si>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</si>
  <si>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</si>
  <si>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</si>
  <si>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</si>
  <si>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</si>
  <si>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</si>
  <si>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</si>
  <si>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</si>
  <si>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</si>
  <si>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</si>
  <si>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</si>
  <si>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</si>
  <si>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</si>
  <si>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</si>
  <si>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</si>
  <si>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</si>
  <si>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</si>
  <si>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</si>
  <si>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</si>
  <si>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</si>
  <si>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</si>
  <si>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</si>
  <si>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</si>
  <si>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</si>
  <si>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</si>
  <si>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</si>
  <si>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</si>
  <si>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</si>
  <si>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</si>
  <si>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</si>
  <si>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</si>
  <si>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</si>
  <si>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</si>
  <si>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</si>
  <si>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</si>
  <si>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</si>
  <si>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</si>
  <si>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</si>
  <si>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</si>
  <si>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</si>
  <si>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</si>
  <si>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</si>
  <si>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</si>
  <si>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</si>
  <si>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</si>
  <si>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</si>
  <si>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</si>
  <si>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</si>
  <si>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</si>
  <si>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</si>
  <si>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</si>
  <si>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</si>
  <si>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</si>
  <si>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</si>
  <si>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</si>
  <si>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</si>
  <si>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</si>
  <si>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</si>
  <si>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</si>
  <si>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</si>
  <si>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</si>
  <si>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</si>
  <si>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</si>
  <si>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</si>
  <si>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</si>
  <si>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</si>
  <si>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</si>
  <si>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</si>
  <si>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</si>
  <si>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</si>
  <si>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</si>
  <si>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</si>
  <si>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</si>
  <si>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</si>
  <si>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</si>
  <si>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</si>
  <si>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</si>
  <si>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</si>
  <si>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</si>
  <si>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</si>
  <si>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</si>
  <si>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</si>
  <si>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</si>
  <si>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</si>
  <si>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</si>
  <si>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</si>
  <si>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</si>
  <si>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</si>
  <si>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</si>
  <si>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</si>
  <si>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</si>
  <si>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</si>
  <si>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</si>
  <si>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</si>
  <si>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</si>
  <si>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</si>
  <si>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</si>
  <si>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</si>
  <si>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</si>
  <si>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</si>
  <si>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</si>
  <si>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</si>
  <si>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</si>
  <si>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</si>
  <si>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</si>
  <si>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</si>
  <si>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</si>
  <si>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</si>
  <si>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</si>
  <si>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</si>
  <si>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</si>
  <si>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</si>
  <si>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</si>
  <si>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</si>
  <si>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</si>
  <si>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</si>
  <si>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</si>
  <si>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</si>
  <si>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</si>
  <si>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</si>
  <si>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</si>
  <si>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</si>
  <si>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</si>
  <si>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</si>
  <si>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</si>
  <si>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</si>
  <si>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</si>
  <si>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</si>
  <si>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</si>
  <si>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</si>
  <si>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</si>
  <si>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</si>
  <si>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</si>
  <si>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</si>
  <si>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</si>
  <si>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</si>
  <si>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</si>
  <si>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</si>
  <si>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</si>
  <si>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</si>
  <si>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</si>
  <si>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</si>
  <si>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</si>
  <si>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</si>
  <si>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</si>
  <si>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</si>
  <si>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</si>
  <si>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</si>
  <si>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</si>
  <si>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</si>
  <si>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</si>
  <si>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</si>
  <si>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</si>
  <si>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</si>
  <si>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</si>
  <si>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</si>
  <si>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</si>
  <si>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</si>
  <si>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</si>
  <si>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</si>
  <si>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</si>
  <si>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</si>
  <si>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</si>
  <si>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</si>
  <si>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</si>
  <si>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</si>
  <si>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</si>
  <si>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</si>
  <si>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</si>
  <si>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</si>
  <si>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</si>
  <si>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</si>
  <si>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</si>
  <si>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</si>
  <si>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</si>
  <si>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</si>
  <si>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</si>
  <si>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</si>
  <si>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</si>
  <si>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</si>
  <si>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</si>
  <si>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</si>
  <si>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</si>
  <si>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</si>
  <si>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</si>
  <si>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</si>
  <si>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</si>
  <si>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</si>
  <si>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</si>
  <si>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</si>
  <si>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</si>
  <si>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</si>
  <si>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</si>
  <si>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</si>
  <si>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</si>
  <si>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</si>
  <si>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</si>
  <si>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</si>
  <si>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</si>
  <si>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</si>
  <si>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</si>
  <si>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</si>
  <si>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</si>
  <si>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</si>
  <si>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</si>
  <si>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</si>
  <si>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</si>
  <si>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</si>
  <si>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</si>
  <si>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</si>
  <si>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</si>
  <si>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</si>
  <si>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</si>
  <si>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</si>
  <si>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</si>
  <si>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</si>
  <si>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</si>
  <si>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</si>
  <si>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</si>
  <si>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</si>
  <si>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</si>
  <si>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</si>
  <si>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</si>
  <si>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</si>
  <si>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</si>
  <si>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</si>
  <si>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</si>
  <si>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</si>
  <si>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</si>
  <si>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</si>
  <si>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</si>
  <si>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</si>
  <si>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</si>
  <si>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</si>
  <si>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</si>
  <si>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</si>
  <si>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</si>
  <si>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</si>
  <si>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</si>
  <si>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</si>
  <si>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</si>
  <si>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</si>
  <si>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</si>
  <si>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</si>
  <si>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</si>
  <si>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</si>
  <si>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</si>
  <si>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</si>
  <si>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</si>
  <si>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</si>
  <si>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</si>
  <si>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</si>
  <si>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</si>
  <si>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</si>
  <si>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</si>
  <si>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</si>
  <si>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</si>
  <si>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</si>
  <si>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</si>
  <si>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</si>
  <si>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</si>
  <si>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</si>
  <si>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</si>
  <si>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</si>
  <si>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</si>
  <si>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</si>
  <si>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</si>
  <si>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</si>
  <si>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</si>
  <si>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</si>
  <si>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</si>
  <si>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</si>
  <si>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</si>
  <si>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</si>
  <si>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</si>
  <si>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</si>
  <si>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</si>
  <si>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</si>
  <si>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</si>
  <si>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</si>
  <si>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</si>
  <si>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</si>
  <si>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</si>
  <si>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</si>
  <si>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</si>
  <si>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</si>
  <si>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</si>
  <si>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</si>
  <si>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</si>
  <si>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</si>
  <si>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</si>
  <si>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</si>
  <si>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</si>
  <si>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</si>
  <si>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</si>
  <si>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</si>
  <si>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</si>
  <si>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</si>
  <si>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</si>
  <si>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</si>
  <si>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</si>
  <si>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</si>
  <si>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</si>
  <si>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</si>
  <si>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</si>
  <si>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</si>
  <si>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</si>
  <si>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</si>
  <si>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</si>
  <si>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</si>
  <si>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</si>
  <si>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</si>
  <si>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</si>
  <si>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</si>
  <si>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</si>
  <si>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</si>
  <si>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</si>
  <si>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</si>
  <si>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</si>
  <si>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</si>
  <si>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</si>
  <si>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</si>
  <si>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</si>
  <si>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</si>
  <si>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</si>
  <si>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</si>
  <si>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</si>
  <si>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</si>
  <si>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</si>
  <si>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</si>
  <si>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</si>
  <si>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</si>
  <si>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</si>
  <si>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</si>
  <si>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</si>
  <si>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</si>
  <si>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</si>
  <si>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</si>
  <si>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</si>
  <si>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</si>
  <si>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</si>
  <si>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</si>
  <si>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</si>
  <si>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</si>
  <si>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</si>
  <si>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</si>
  <si>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</si>
  <si>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</si>
  <si>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</si>
  <si>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</si>
  <si>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</si>
  <si>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</si>
  <si>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</si>
  <si>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</si>
  <si>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</si>
  <si>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</si>
  <si>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</si>
  <si>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</si>
  <si>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</si>
  <si>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</si>
  <si>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</si>
  <si>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</si>
  <si>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</si>
  <si>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</si>
  <si>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</si>
  <si>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</si>
  <si>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</si>
  <si>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</si>
  <si>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</si>
  <si>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</si>
  <si>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</si>
  <si>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</si>
  <si>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</si>
  <si>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</si>
  <si>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</si>
  <si>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</si>
  <si>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</si>
  <si>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</si>
  <si>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</si>
  <si>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</si>
  <si>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</si>
  <si>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</si>
  <si>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</si>
  <si>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</si>
  <si>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</si>
  <si>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</si>
  <si>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</si>
  <si>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</si>
  <si>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</si>
  <si>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</si>
  <si>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</si>
  <si>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</si>
  <si>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</si>
  <si>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</si>
  <si>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</si>
  <si>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</si>
  <si>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</si>
  <si>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</si>
  <si>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</si>
  <si>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</si>
  <si>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</si>
  <si>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</si>
  <si>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</si>
  <si>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</si>
  <si>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</si>
  <si>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</si>
  <si>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</si>
  <si>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</si>
  <si>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</si>
  <si>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</si>
  <si>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</si>
  <si>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</si>
  <si>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</si>
  <si>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</si>
  <si>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</si>
  <si>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</si>
  <si>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</si>
  <si>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</si>
  <si>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</si>
  <si>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</si>
  <si>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</si>
  <si>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</si>
  <si>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</si>
  <si>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</si>
  <si>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</si>
  <si>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</si>
  <si>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</si>
  <si>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</si>
  <si>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</si>
  <si>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</si>
  <si>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</si>
  <si>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</si>
  <si>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</si>
  <si>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</si>
  <si>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</si>
  <si>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</si>
  <si>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</si>
  <si>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</si>
  <si>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</si>
  <si>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</si>
  <si>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</si>
  <si>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</si>
  <si>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</si>
  <si>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</si>
  <si>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</si>
  <si>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</si>
  <si>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</si>
  <si>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</si>
  <si>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</si>
  <si>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</si>
  <si>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</si>
  <si>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</si>
  <si>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</si>
  <si>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</si>
  <si>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</si>
  <si>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</si>
  <si>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</si>
  <si>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</si>
  <si>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</si>
  <si>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</si>
  <si>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</si>
  <si>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</si>
  <si>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</si>
  <si>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</si>
  <si>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</si>
  <si>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</si>
  <si>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</si>
  <si>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</si>
  <si>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</si>
  <si>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</si>
  <si>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</si>
  <si>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</si>
  <si>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</si>
  <si>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</si>
  <si>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</si>
  <si>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</si>
  <si>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</si>
  <si>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</si>
  <si>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</si>
  <si>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</si>
  <si>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</si>
  <si>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</si>
  <si>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</si>
  <si>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</si>
  <si>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</si>
  <si>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</si>
  <si>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</si>
  <si>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</si>
  <si>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</si>
  <si>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</si>
  <si>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</si>
  <si>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</si>
  <si>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</si>
  <si>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</si>
  <si>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</si>
  <si>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</si>
  <si>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</si>
  <si>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</si>
  <si>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</si>
  <si>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</si>
  <si>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</si>
  <si>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</si>
  <si>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</si>
  <si>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</si>
  <si>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</si>
  <si>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</si>
  <si>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</si>
  <si>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</si>
  <si>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</si>
  <si>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</si>
  <si>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</si>
  <si>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</si>
  <si>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</si>
  <si>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</si>
  <si>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</si>
  <si>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</si>
  <si>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</si>
  <si>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</si>
  <si>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</si>
  <si>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</si>
  <si>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</si>
  <si>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</si>
  <si>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</si>
  <si>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</si>
  <si>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</si>
  <si>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</si>
  <si>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</si>
  <si>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</si>
  <si>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</si>
  <si>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</si>
  <si>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</si>
  <si>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</si>
  <si>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</si>
  <si>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</si>
  <si>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</si>
  <si>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</si>
  <si>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</si>
  <si>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</si>
  <si>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</si>
  <si>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</si>
  <si>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</si>
  <si>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</si>
  <si>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</si>
  <si>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</si>
  <si>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</si>
  <si>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</si>
  <si>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</si>
  <si>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</si>
  <si>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</si>
  <si>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</si>
  <si>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</si>
  <si>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</si>
  <si>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</si>
  <si>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</si>
  <si>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</si>
  <si>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</si>
  <si>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</si>
  <si>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</si>
  <si>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</si>
  <si>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</si>
  <si>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</si>
  <si>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</si>
  <si>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</si>
  <si>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</si>
  <si>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</si>
  <si>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</si>
  <si>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</si>
  <si>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</si>
  <si>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</si>
  <si>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</si>
  <si>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</si>
  <si>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</si>
  <si>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</si>
  <si>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</si>
  <si>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</si>
  <si>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</si>
  <si>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</si>
  <si>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</si>
  <si>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</si>
  <si>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</si>
  <si>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</si>
  <si>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</si>
  <si>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</si>
  <si>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</si>
  <si>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</si>
  <si>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</si>
  <si>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</si>
  <si>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</si>
  <si>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</si>
  <si>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</si>
  <si>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</si>
  <si>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</si>
  <si>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</si>
  <si>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</si>
  <si>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</si>
  <si>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</si>
  <si>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</si>
  <si>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</si>
  <si>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</si>
  <si>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</si>
  <si>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</si>
  <si>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</si>
  <si>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</si>
  <si>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</si>
  <si>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</si>
  <si>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</si>
  <si>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</si>
  <si>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</si>
  <si>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</si>
  <si>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</si>
  <si>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</si>
  <si>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</si>
  <si>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</si>
  <si>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</si>
  <si>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</si>
  <si>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</si>
  <si>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</si>
  <si>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</si>
  <si>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</si>
  <si>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</si>
  <si>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</si>
  <si>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</si>
  <si>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</si>
  <si>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</si>
  <si>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</si>
  <si>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</si>
  <si>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</si>
  <si>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</si>
  <si>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</si>
  <si>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</si>
  <si>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</si>
  <si>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</si>
  <si>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</si>
  <si>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</si>
  <si>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</si>
  <si>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</si>
  <si>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</si>
  <si>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</si>
  <si>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</si>
  <si>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</si>
  <si>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</si>
  <si>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</si>
  <si>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</si>
  <si>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</si>
  <si>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</si>
  <si>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</si>
  <si>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</si>
  <si>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</si>
  <si>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</si>
  <si>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</si>
  <si>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</si>
  <si>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</si>
  <si>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</si>
  <si>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</si>
  <si>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</si>
  <si>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</si>
  <si>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</si>
  <si>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</si>
  <si>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</si>
  <si>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</si>
  <si>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</si>
  <si>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</si>
  <si>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</si>
  <si>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</si>
  <si>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</si>
  <si>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</si>
  <si>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</si>
  <si>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</si>
  <si>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</si>
  <si>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</si>
  <si>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</si>
  <si>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</si>
  <si>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</si>
  <si>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</si>
  <si>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</si>
  <si>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</si>
  <si>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</si>
  <si>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</si>
  <si>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</si>
  <si>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</si>
  <si>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</si>
  <si>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</si>
  <si>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</si>
  <si>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</si>
  <si>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</si>
  <si>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</si>
  <si>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</si>
  <si>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</si>
  <si>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</si>
  <si>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</si>
  <si>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</si>
  <si>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</si>
  <si>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</si>
  <si>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</si>
  <si>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</si>
  <si>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</si>
  <si>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</si>
  <si>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</si>
  <si>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</si>
  <si>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</si>
  <si>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</si>
  <si>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</si>
  <si>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</si>
  <si>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</si>
  <si>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</si>
  <si>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</si>
  <si>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</si>
  <si>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</si>
  <si>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</si>
  <si>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</si>
  <si>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</si>
  <si>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</si>
  <si>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</si>
  <si>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</si>
  <si>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</si>
  <si>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</si>
  <si>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</si>
  <si>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</si>
  <si>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</si>
  <si>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</si>
  <si>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</si>
  <si>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</si>
  <si>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</si>
  <si>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</si>
  <si>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</si>
  <si>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</si>
  <si>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</si>
  <si>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</si>
  <si>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</si>
  <si>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</si>
  <si>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</si>
  <si>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</si>
  <si>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</si>
  <si>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</si>
  <si>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</si>
  <si>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</si>
  <si>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</si>
  <si>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</si>
  <si>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</si>
  <si>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</si>
  <si>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</si>
  <si>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</si>
  <si>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</si>
  <si>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</si>
  <si>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</si>
  <si>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</si>
  <si>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</si>
  <si>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</si>
  <si>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</si>
  <si>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</si>
  <si>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</si>
  <si>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</si>
  <si>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</si>
  <si>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</si>
  <si>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</si>
  <si>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</si>
  <si>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</si>
  <si>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</si>
  <si>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</si>
  <si>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</si>
  <si>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</si>
  <si>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</si>
  <si>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</si>
  <si>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</si>
  <si>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</si>
  <si>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</si>
  <si>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</si>
  <si>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</si>
  <si>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</si>
  <si>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</si>
  <si>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</si>
  <si>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</si>
  <si>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</si>
  <si>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</si>
  <si>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</si>
  <si>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</si>
  <si>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</si>
  <si>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</si>
  <si>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</si>
  <si>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</si>
  <si>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</si>
  <si>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</si>
  <si>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</si>
  <si>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</si>
  <si>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</si>
  <si>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</si>
  <si>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</si>
  <si>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</si>
  <si>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</si>
  <si>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</si>
  <si>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</si>
  <si>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</si>
  <si>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</si>
  <si>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</si>
  <si>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</si>
  <si>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</si>
  <si>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</si>
  <si>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</si>
  <si>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</si>
  <si>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</si>
  <si>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</si>
  <si>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</si>
  <si>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</si>
  <si>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</si>
  <si>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</si>
  <si>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</si>
  <si>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</si>
  <si>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</si>
  <si>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</si>
  <si>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</si>
  <si>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</si>
  <si>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</si>
  <si>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</si>
  <si>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</si>
  <si>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</si>
  <si>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</si>
  <si>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</si>
  <si>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</si>
  <si>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</si>
  <si>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</si>
  <si>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</si>
  <si>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</si>
  <si>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</si>
  <si>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</si>
  <si>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</si>
  <si>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</si>
  <si>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</si>
  <si>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</si>
  <si>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</si>
  <si>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</si>
  <si>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</si>
  <si>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</si>
  <si>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</si>
  <si>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</si>
  <si>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</si>
  <si>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</si>
  <si>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</si>
  <si>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</si>
  <si>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</si>
  <si>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</si>
  <si>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</si>
  <si>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</si>
  <si>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</si>
  <si>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</si>
  <si>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</si>
  <si>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</si>
  <si>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</si>
  <si>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</si>
  <si>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</si>
  <si>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</si>
  <si>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</si>
  <si>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</si>
  <si>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</si>
  <si>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</si>
  <si>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</si>
  <si>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</si>
  <si>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</si>
  <si>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</si>
  <si>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</si>
  <si>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</si>
  <si>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</si>
  <si>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</si>
  <si>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</si>
  <si>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</si>
  <si>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</si>
  <si>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</si>
  <si>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</si>
  <si>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</si>
  <si>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</si>
  <si>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</si>
  <si>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</si>
  <si>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</si>
  <si>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</si>
  <si>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</si>
  <si>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</si>
  <si>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</si>
  <si>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</si>
  <si>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</si>
  <si>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</si>
  <si>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</si>
  <si>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</si>
  <si>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</si>
  <si>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</si>
  <si>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</si>
  <si>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</si>
  <si>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</si>
  <si>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</si>
  <si>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</si>
  <si>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</si>
  <si>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</si>
  <si>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</si>
  <si>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</si>
  <si>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</si>
  <si>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</si>
  <si>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</si>
  <si>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</si>
  <si>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</si>
  <si>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</si>
  <si>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</si>
  <si>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</si>
  <si>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</si>
  <si>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</si>
  <si>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</si>
  <si>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</si>
  <si>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</si>
  <si>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</si>
  <si>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</si>
  <si>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</si>
  <si>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</si>
  <si>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</si>
  <si>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</si>
  <si>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</si>
  <si>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</si>
  <si>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</si>
  <si>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</si>
  <si>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</si>
  <si>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</si>
  <si>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</si>
  <si>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</si>
  <si>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</si>
  <si>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</si>
  <si>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</si>
  <si>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</si>
  <si>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</si>
  <si>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</si>
  <si>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</si>
  <si>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</si>
  <si>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</si>
  <si>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</si>
  <si>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</si>
  <si>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</si>
  <si>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</si>
  <si>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</si>
  <si>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</si>
  <si>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</si>
  <si>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</si>
  <si>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</si>
  <si>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</si>
  <si>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</si>
  <si>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</si>
  <si>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</si>
  <si>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</si>
  <si>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</si>
  <si>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</si>
  <si>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</si>
  <si>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</si>
  <si>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</si>
  <si>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</si>
  <si>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</si>
  <si>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</si>
  <si>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</si>
  <si>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</si>
  <si>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</si>
  <si>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</si>
  <si>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</si>
  <si>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</si>
  <si>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</si>
  <si>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</si>
  <si>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</si>
  <si>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</si>
  <si>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</si>
  <si>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</si>
  <si>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</si>
  <si>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</si>
  <si>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</si>
  <si>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</si>
  <si>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</si>
  <si>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</si>
  <si>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</si>
  <si>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</si>
  <si>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</si>
  <si>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</si>
  <si>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</si>
  <si>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</si>
  <si>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</si>
  <si>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</si>
  <si>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</si>
  <si>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</si>
  <si>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</si>
  <si>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</si>
  <si>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</si>
  <si>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</si>
  <si>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</si>
  <si>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</si>
  <si>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</si>
  <si>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</si>
  <si>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</si>
  <si>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</si>
  <si>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</si>
  <si>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</si>
  <si>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</si>
  <si>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</si>
  <si>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</si>
  <si>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</si>
  <si>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</si>
  <si>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</si>
  <si>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</si>
  <si>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</si>
  <si>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</si>
  <si>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</si>
  <si>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</si>
  <si>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</si>
  <si>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</si>
  <si>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</si>
  <si>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</si>
  <si>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</si>
  <si>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</si>
  <si>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</si>
  <si>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</si>
  <si>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</si>
  <si>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</si>
  <si>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</si>
  <si>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</si>
  <si>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</si>
  <si>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</si>
  <si>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</si>
  <si>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</si>
  <si>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</si>
  <si>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</si>
  <si>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</si>
  <si>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</si>
  <si>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</si>
  <si>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</si>
  <si>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</si>
  <si>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</si>
  <si>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</si>
  <si>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</si>
  <si>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</si>
  <si>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</si>
  <si>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</si>
  <si>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</si>
  <si>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</si>
  <si>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</si>
  <si>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</si>
  <si>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</si>
  <si>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</si>
  <si>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</si>
  <si>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</si>
  <si>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</si>
  <si>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</si>
  <si>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</si>
  <si>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</si>
  <si>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</si>
  <si>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</si>
  <si>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</si>
  <si>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</si>
  <si>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</si>
  <si>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</si>
  <si>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</si>
  <si>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</si>
  <si>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</si>
  <si>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</si>
  <si>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</si>
  <si>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</si>
  <si>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</si>
  <si>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</si>
  <si>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</si>
  <si>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</si>
  <si>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</si>
  <si>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</si>
  <si>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</si>
  <si>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</si>
  <si>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</si>
  <si>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</si>
  <si>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</si>
  <si>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</si>
  <si>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</si>
  <si>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</si>
  <si>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</si>
  <si>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</si>
  <si>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</si>
  <si>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</si>
  <si>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</si>
  <si>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</si>
  <si>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</si>
  <si>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</si>
  <si>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</si>
  <si>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</si>
  <si>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</si>
  <si>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</si>
  <si>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</si>
  <si>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</si>
  <si>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</si>
  <si>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</si>
  <si>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</si>
  <si>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</si>
  <si>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</si>
  <si>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</si>
  <si>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</si>
  <si>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</si>
  <si>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</si>
  <si>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</si>
  <si>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</si>
  <si>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</si>
  <si>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</si>
  <si>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</si>
  <si>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</si>
  <si>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</si>
  <si>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</si>
  <si>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</si>
  <si>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</si>
  <si>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</si>
  <si>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</si>
  <si>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</si>
  <si>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</si>
  <si>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</si>
  <si>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</si>
  <si>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</si>
  <si>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</si>
  <si>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</si>
  <si>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</si>
  <si>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</si>
  <si>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</si>
  <si>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</si>
  <si>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</si>
  <si>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</si>
  <si>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</si>
  <si>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</si>
  <si>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</si>
  <si>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</si>
  <si>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</si>
  <si>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</si>
  <si>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</si>
  <si>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</si>
  <si>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</si>
  <si>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</si>
  <si>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</si>
  <si>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</si>
  <si>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</si>
  <si>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</si>
  <si>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</si>
  <si>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</si>
  <si>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</si>
  <si>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</si>
  <si>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</si>
  <si>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</si>
  <si>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</si>
  <si>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</si>
  <si>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</si>
  <si>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</si>
  <si>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</si>
  <si>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</si>
  <si>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</si>
  <si>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</si>
  <si>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</si>
  <si>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</si>
  <si>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</si>
  <si>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</si>
  <si>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</si>
  <si>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</si>
  <si>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</si>
  <si>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</si>
  <si>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</si>
  <si>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</si>
  <si>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</si>
  <si>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</si>
  <si>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</si>
  <si>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</si>
  <si>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</si>
  <si>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</si>
  <si>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</si>
  <si>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</si>
  <si>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</si>
  <si>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</si>
  <si>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</si>
  <si>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</si>
  <si>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</si>
  <si>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</si>
  <si>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</si>
  <si>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</si>
  <si>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</si>
  <si>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</si>
  <si>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</si>
  <si>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</si>
  <si>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</si>
  <si>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</si>
  <si>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</si>
  <si>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</si>
  <si>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</si>
  <si>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</si>
  <si>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</si>
  <si>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</si>
  <si>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</si>
  <si>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</si>
  <si>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</si>
  <si>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</si>
  <si>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</si>
  <si>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</si>
  <si>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</si>
  <si>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</si>
  <si>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</si>
  <si>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</si>
  <si>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</si>
  <si>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</si>
  <si>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</si>
  <si>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</si>
  <si>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</si>
  <si>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</si>
  <si>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</si>
  <si>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</si>
  <si>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</si>
  <si>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</si>
  <si>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</si>
  <si>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</si>
  <si>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</si>
  <si>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</si>
  <si>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</si>
  <si>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</si>
  <si>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</si>
  <si>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</si>
  <si>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</si>
  <si>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</si>
  <si>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</si>
  <si>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</si>
  <si>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</si>
  <si>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</si>
  <si>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</si>
  <si>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</si>
  <si>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</si>
  <si>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</si>
  <si>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</si>
  <si>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</si>
  <si>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</si>
  <si>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</si>
  <si>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</si>
  <si>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</si>
  <si>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</si>
  <si>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</si>
  <si>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</si>
  <si>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</si>
  <si>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</si>
  <si>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</si>
  <si>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</si>
  <si>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</si>
  <si>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</si>
  <si>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</si>
  <si>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</si>
  <si>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</si>
  <si>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</si>
  <si>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</si>
  <si>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</si>
  <si>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</si>
  <si>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</si>
  <si>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</si>
  <si>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</si>
  <si>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</si>
  <si>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</si>
  <si>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</si>
  <si>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</si>
  <si>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</si>
  <si>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</si>
  <si>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</si>
  <si>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</si>
  <si>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</si>
  <si>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</si>
  <si>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</si>
  <si>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</si>
  <si>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</si>
  <si>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</si>
  <si>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</si>
  <si>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</si>
  <si>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</si>
  <si>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</si>
  <si>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</si>
  <si>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</si>
  <si>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</si>
  <si>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</si>
  <si>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</si>
  <si>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</si>
  <si>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</si>
  <si>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</si>
  <si>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</si>
  <si>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</si>
  <si>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</si>
  <si>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</si>
  <si>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</si>
  <si>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</si>
  <si>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</si>
  <si>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</si>
  <si>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</si>
  <si>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</si>
  <si>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</si>
  <si>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</si>
  <si>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</si>
  <si>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</si>
  <si>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</si>
  <si>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</si>
  <si>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</si>
  <si>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</si>
  <si>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</si>
  <si>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</si>
  <si>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</si>
  <si>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</si>
  <si>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</si>
  <si>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</si>
  <si>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</si>
  <si>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</si>
  <si>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</si>
  <si>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</si>
  <si>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</si>
  <si>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</si>
  <si>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</si>
  <si>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</si>
  <si>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</si>
  <si>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</si>
  <si>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</si>
  <si>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</si>
  <si>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</si>
  <si>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</si>
  <si>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</si>
  <si>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</si>
  <si>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</si>
  <si>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</si>
  <si>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</si>
  <si>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</si>
  <si>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</si>
  <si>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</si>
  <si>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</si>
  <si>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</si>
  <si>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</si>
  <si>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</si>
  <si>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</si>
  <si>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</si>
  <si>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</si>
  <si>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</si>
  <si>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</si>
  <si>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</si>
  <si>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</si>
  <si>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</si>
  <si>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</si>
  <si>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</si>
  <si>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</si>
  <si>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</si>
  <si>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</si>
  <si>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</si>
  <si>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</si>
  <si>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</si>
  <si>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</si>
  <si>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</si>
  <si>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</si>
  <si>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</si>
  <si>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</si>
  <si>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</si>
  <si>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</si>
  <si>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</si>
  <si>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</si>
  <si>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</si>
  <si>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</si>
  <si>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</si>
  <si>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</si>
  <si>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</si>
  <si>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</si>
  <si>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</si>
  <si>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</si>
  <si>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</si>
  <si>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</si>
  <si>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</si>
  <si>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</si>
  <si>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</si>
  <si>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</si>
  <si>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</si>
  <si>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</si>
  <si>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</si>
  <si>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</si>
  <si>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</si>
  <si>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</si>
  <si>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</si>
  <si>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</si>
  <si>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</si>
  <si>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</si>
  <si>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</si>
  <si>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</si>
  <si>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</si>
  <si>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</si>
  <si>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</si>
  <si>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</si>
  <si>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</si>
  <si>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</si>
  <si>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</si>
  <si>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</si>
  <si>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</si>
  <si>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</si>
  <si>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</si>
  <si>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</si>
  <si>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</si>
  <si>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</si>
  <si>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</si>
  <si>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</si>
  <si>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</si>
  <si>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</si>
  <si>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</si>
  <si>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</si>
  <si>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</si>
  <si>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</si>
  <si>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</si>
  <si>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</si>
  <si>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</si>
  <si>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</si>
  <si>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</si>
  <si>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</si>
  <si>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</si>
  <si>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</si>
  <si>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</si>
  <si>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</si>
  <si>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</si>
  <si>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</si>
  <si>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</si>
  <si>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</si>
  <si>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</si>
  <si>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</si>
  <si>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</si>
  <si>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</si>
  <si>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</si>
  <si>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</si>
  <si>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</si>
  <si>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</si>
  <si>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</si>
  <si>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</si>
  <si>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</si>
  <si>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</si>
  <si>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</si>
  <si>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</si>
  <si>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</si>
  <si>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</si>
  <si>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</si>
  <si>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</si>
  <si>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</si>
  <si>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</si>
  <si>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</si>
  <si>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</si>
  <si>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</si>
  <si>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</si>
  <si>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</si>
  <si>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</si>
  <si>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</si>
  <si>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</si>
  <si>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</si>
  <si>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</si>
  <si>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</si>
  <si>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</si>
  <si>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</si>
  <si>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</si>
  <si>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</si>
  <si>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</si>
  <si>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</si>
  <si>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</si>
  <si>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</si>
  <si>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</si>
  <si>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</si>
  <si>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</si>
  <si>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</si>
  <si>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</si>
  <si>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</si>
  <si>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</si>
  <si>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</si>
  <si>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</si>
  <si>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</si>
  <si>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</si>
  <si>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</si>
  <si>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</si>
  <si>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</si>
  <si>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</si>
  <si>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</si>
  <si>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</si>
  <si>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</si>
  <si>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</si>
  <si>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</si>
  <si>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</si>
  <si>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</si>
  <si>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</si>
  <si>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</si>
  <si>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</si>
  <si>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</si>
  <si>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</si>
  <si>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</si>
  <si>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</si>
  <si>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</si>
  <si>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</si>
  <si>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</si>
  <si>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</si>
  <si>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</si>
  <si>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</si>
  <si>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</si>
  <si>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</si>
  <si>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</si>
  <si>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</si>
  <si>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</si>
  <si>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</si>
  <si>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</si>
  <si>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</si>
  <si>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</si>
  <si>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</si>
  <si>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</si>
  <si>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</si>
  <si>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</si>
  <si>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</si>
  <si>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</si>
  <si>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</si>
  <si>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</si>
  <si>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</si>
  <si>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</si>
  <si>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</si>
  <si>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</si>
  <si>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</si>
  <si>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</si>
  <si>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</si>
  <si>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</si>
  <si>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</si>
  <si>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</si>
  <si>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</si>
  <si>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</si>
  <si>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</si>
  <si>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</si>
  <si>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</si>
  <si>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</si>
  <si>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</si>
  <si>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</si>
  <si>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</si>
  <si>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</si>
  <si>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</si>
  <si>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</si>
  <si>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</si>
  <si>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</si>
  <si>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</si>
  <si>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</si>
  <si>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</si>
  <si>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</si>
  <si>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</si>
  <si>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</si>
  <si>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</si>
  <si>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</si>
  <si>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</si>
  <si>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</si>
  <si>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</si>
  <si>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</si>
  <si>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</si>
  <si>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</si>
  <si>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</si>
  <si>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</si>
  <si>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</si>
  <si>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</si>
  <si>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</si>
  <si>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</si>
  <si>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</si>
  <si>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</si>
  <si>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</si>
  <si>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</si>
  <si>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</si>
  <si>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</si>
  <si>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</si>
  <si>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</si>
  <si>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</si>
  <si>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</si>
  <si>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</si>
  <si>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</si>
  <si>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</si>
  <si>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</si>
  <si>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</si>
  <si>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</si>
  <si>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</si>
  <si>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</si>
  <si>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</si>
  <si>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</si>
  <si>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</si>
  <si>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</si>
  <si>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</si>
  <si>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</si>
  <si>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</si>
  <si>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</si>
  <si>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</si>
  <si>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</si>
  <si>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</si>
  <si>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</si>
  <si>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</si>
  <si>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</si>
  <si>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</si>
  <si>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</si>
  <si>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</si>
  <si>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</si>
  <si>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</si>
  <si>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</si>
  <si>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</si>
  <si>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</si>
  <si>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</si>
  <si>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</si>
  <si>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</si>
  <si>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</si>
  <si>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</si>
  <si>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</si>
  <si>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</si>
  <si>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</si>
  <si>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</si>
  <si>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</si>
  <si>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</si>
  <si>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</si>
  <si>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</si>
  <si>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</si>
  <si>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</si>
  <si>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</si>
  <si>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</si>
  <si>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</si>
  <si>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</si>
  <si>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</si>
  <si>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</si>
  <si>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</si>
  <si>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</si>
  <si>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</si>
  <si>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</si>
  <si>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</si>
  <si>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</si>
  <si>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</si>
  <si>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</si>
  <si>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</si>
  <si>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</si>
  <si>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</si>
  <si>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</si>
  <si>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</si>
  <si>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</si>
  <si>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</si>
  <si>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</si>
  <si>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</si>
  <si>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</si>
  <si>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</si>
  <si>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</si>
  <si>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</si>
  <si>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</si>
  <si>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</si>
  <si>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</si>
  <si>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</si>
  <si>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</si>
  <si>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</si>
  <si>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</si>
  <si>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</si>
  <si>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</si>
  <si>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</si>
  <si>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</si>
  <si>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</si>
  <si>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</si>
  <si>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</si>
  <si>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</si>
  <si>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</si>
  <si>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</si>
  <si>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</si>
  <si>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</si>
  <si>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</si>
  <si>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</si>
  <si>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</si>
  <si>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</si>
  <si>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</si>
  <si>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</si>
  <si>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</si>
  <si>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</si>
  <si>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</si>
  <si>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</si>
  <si>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</si>
  <si>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</si>
  <si>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</si>
  <si>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</si>
  <si>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</si>
  <si>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</si>
  <si>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</si>
  <si>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</si>
  <si>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</si>
  <si>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</si>
  <si>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</si>
  <si>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</si>
  <si>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</si>
  <si>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</si>
  <si>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</si>
  <si>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</si>
  <si>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</si>
  <si>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</si>
  <si>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</si>
  <si>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</si>
  <si>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</si>
  <si>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</si>
  <si>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</si>
  <si>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</si>
  <si>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</si>
  <si>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</si>
  <si>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</si>
  <si>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</si>
  <si>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</si>
  <si>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</si>
  <si>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</si>
  <si>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</si>
  <si>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</si>
  <si>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</si>
  <si>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</si>
  <si>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</si>
  <si>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</si>
  <si>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</si>
  <si>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</si>
  <si>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</si>
  <si>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</si>
  <si>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</si>
  <si>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</si>
  <si>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</si>
  <si>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</si>
  <si>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</si>
  <si>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</si>
  <si>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</si>
  <si>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</si>
  <si>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</si>
  <si>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</si>
  <si>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</si>
  <si>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</si>
  <si>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</si>
  <si>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</si>
  <si>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</si>
  <si>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</si>
  <si>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</si>
  <si>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</si>
  <si>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</si>
  <si>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</si>
  <si>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</si>
  <si>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</si>
  <si>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</si>
  <si>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</si>
  <si>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</si>
  <si>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</si>
  <si>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</si>
  <si>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</si>
  <si>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</si>
  <si>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</si>
  <si>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</si>
  <si>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</si>
  <si>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</si>
  <si>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</si>
  <si>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</si>
  <si>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</si>
  <si>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</si>
  <si>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</si>
  <si>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</si>
  <si>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</si>
  <si>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</si>
  <si>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</si>
  <si>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</si>
  <si>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</si>
  <si>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</si>
  <si>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</si>
  <si>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</si>
  <si>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</si>
  <si>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</si>
  <si>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</si>
  <si>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</si>
  <si>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</si>
  <si>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</si>
  <si>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</si>
  <si>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</si>
  <si>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</si>
  <si>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</si>
  <si>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</si>
  <si>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</si>
  <si>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</si>
  <si>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</si>
  <si>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</si>
  <si>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</si>
  <si>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</si>
  <si>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</si>
  <si>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</si>
  <si>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</si>
  <si>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</si>
  <si>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</si>
  <si>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</si>
  <si>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</si>
  <si>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</si>
  <si>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</si>
  <si>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</si>
  <si>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</si>
  <si>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</si>
  <si>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</si>
  <si>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</si>
  <si>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</si>
  <si>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</si>
  <si>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</si>
  <si>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</si>
  <si>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</si>
  <si>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</si>
  <si>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</si>
  <si>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</si>
  <si>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</si>
  <si>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</si>
  <si>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</si>
  <si>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</si>
  <si>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</si>
  <si>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</si>
  <si>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</si>
  <si>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</si>
  <si>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</si>
  <si>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</si>
  <si>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</si>
  <si>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</si>
  <si>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</si>
  <si>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</si>
  <si>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</si>
  <si>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</si>
  <si>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</si>
  <si>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</si>
  <si>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</si>
  <si>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</si>
  <si>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</si>
  <si>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</si>
  <si>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</si>
  <si>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</si>
  <si>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</si>
  <si>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</si>
  <si>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</si>
  <si>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</si>
  <si>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</si>
  <si>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</si>
  <si>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</si>
  <si>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</si>
  <si>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</si>
  <si>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</si>
  <si>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</si>
  <si>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</si>
  <si>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</si>
  <si>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</si>
  <si>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</si>
  <si>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</si>
  <si>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</si>
  <si>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</si>
  <si>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</si>
  <si>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</si>
  <si>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</si>
  <si>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</si>
  <si>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</si>
  <si>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</si>
  <si>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</si>
  <si>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</si>
  <si>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</si>
  <si>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</si>
  <si>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</si>
  <si>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</si>
  <si>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</si>
  <si>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</si>
  <si>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</si>
  <si>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</si>
  <si>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</si>
  <si>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</si>
  <si>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</si>
  <si>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</si>
  <si>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</si>
  <si>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</si>
  <si>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</si>
  <si>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</si>
  <si>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</si>
  <si>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</si>
  <si>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</si>
  <si>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</si>
  <si>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</si>
  <si>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</si>
  <si>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</si>
  <si>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</si>
  <si>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</si>
  <si>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</si>
  <si>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</si>
  <si>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</si>
  <si>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</si>
  <si>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</si>
  <si>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</si>
  <si>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</si>
  <si>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</si>
  <si>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</si>
  <si>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</si>
  <si>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</si>
  <si>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</si>
  <si>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</si>
  <si>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</si>
  <si>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</si>
  <si>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</si>
  <si>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</si>
  <si>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</si>
  <si>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</si>
  <si>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</si>
  <si>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</si>
  <si>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</si>
  <si>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</si>
  <si>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</si>
  <si>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</si>
  <si>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</si>
  <si>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</si>
  <si>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</si>
  <si>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</si>
  <si>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</si>
  <si>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</si>
  <si>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</si>
  <si>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</si>
  <si>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</si>
  <si>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</si>
  <si>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</si>
  <si>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</si>
  <si>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</si>
  <si>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</si>
  <si>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</si>
  <si>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</si>
  <si>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</si>
  <si>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</si>
  <si>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</si>
  <si>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</si>
  <si>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</si>
  <si>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</si>
  <si>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</si>
  <si>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</si>
  <si>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</si>
  <si>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</si>
  <si>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</si>
  <si>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</si>
  <si>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</si>
  <si>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</si>
  <si>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</si>
  <si>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</si>
  <si>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</si>
  <si>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</si>
  <si>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</si>
  <si>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</si>
  <si>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</si>
  <si>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</si>
  <si>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</si>
  <si>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</si>
  <si>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</si>
  <si>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</si>
  <si>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</si>
  <si>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</si>
  <si>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</si>
  <si>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</si>
  <si>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</si>
  <si>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</si>
  <si>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</si>
  <si>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</si>
  <si>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</si>
  <si>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</si>
  <si>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</si>
  <si>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</si>
  <si>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</si>
  <si>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</si>
  <si>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</si>
  <si>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</si>
  <si>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</si>
  <si>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</si>
  <si>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</si>
  <si>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</si>
  <si>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</si>
  <si>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</si>
  <si>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</si>
  <si>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</si>
  <si>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</si>
  <si>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</si>
  <si>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</si>
  <si>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</si>
  <si>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</si>
  <si>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</si>
  <si>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</si>
  <si>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</si>
  <si>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</si>
  <si>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</si>
  <si>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</si>
  <si>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</si>
  <si>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</si>
  <si>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</si>
  <si>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</si>
  <si>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</si>
  <si>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</si>
  <si>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</si>
  <si>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</si>
  <si>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</si>
  <si>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</si>
  <si>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</si>
  <si>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</si>
  <si>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</si>
  <si>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</si>
  <si>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</si>
  <si>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</si>
  <si>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</si>
  <si>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</si>
  <si>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</si>
  <si>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</si>
  <si>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</si>
  <si>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</si>
  <si>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</si>
  <si>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</si>
  <si>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</si>
  <si>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</si>
  <si>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</si>
  <si>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</si>
  <si>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</si>
  <si>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</si>
  <si>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</si>
  <si>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</si>
  <si>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</si>
  <si>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</si>
  <si>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</si>
  <si>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</si>
  <si>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</si>
  <si>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</si>
  <si>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</si>
  <si>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</si>
  <si>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</si>
  <si>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</si>
  <si>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</si>
  <si>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</si>
  <si>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</si>
  <si>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</si>
  <si>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</si>
  <si>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</si>
  <si>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</si>
  <si>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</si>
  <si>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</si>
  <si>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</si>
  <si>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</si>
  <si>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</si>
  <si>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</si>
  <si>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</si>
  <si>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</si>
  <si>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</si>
  <si>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</si>
  <si>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</si>
  <si>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</si>
  <si>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</si>
  <si>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</si>
  <si>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</si>
  <si>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</si>
  <si>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</si>
  <si>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</si>
  <si>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</si>
  <si>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</si>
  <si>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</si>
  <si>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</si>
  <si>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</si>
  <si>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</si>
  <si>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</si>
  <si>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</si>
  <si>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</si>
  <si>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</si>
  <si>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</si>
  <si>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</si>
  <si>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</si>
  <si>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</si>
  <si>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</si>
  <si>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</si>
  <si>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</si>
  <si>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</si>
  <si>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</si>
  <si>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</si>
  <si>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</si>
  <si>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</si>
  <si>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</si>
  <si>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</si>
  <si>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</si>
  <si>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</si>
  <si>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</si>
  <si>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</si>
  <si>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</si>
  <si>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</si>
  <si>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</si>
  <si>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</si>
  <si>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</si>
  <si>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</si>
  <si>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</si>
  <si>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</si>
  <si>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</si>
  <si>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</si>
  <si>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</si>
  <si>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</si>
  <si>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</si>
  <si>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</si>
  <si>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</si>
  <si>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</si>
  <si>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</si>
  <si>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</si>
  <si>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</si>
  <si>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</si>
  <si>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</si>
  <si>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</si>
  <si>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</si>
  <si>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</si>
  <si>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</si>
  <si>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</si>
  <si>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</si>
  <si>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</si>
  <si>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</si>
  <si>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</si>
  <si>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</si>
  <si>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</si>
  <si>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</si>
  <si>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</si>
  <si>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</si>
  <si>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</si>
  <si>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</si>
  <si>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</si>
  <si>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</si>
  <si>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</si>
  <si>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</si>
  <si>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</si>
  <si>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</si>
  <si>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</si>
  <si>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</si>
  <si>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</si>
  <si>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</si>
  <si>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</si>
  <si>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</si>
  <si>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</si>
  <si>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</si>
  <si>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</si>
  <si>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</si>
  <si>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</si>
  <si>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</si>
  <si>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</si>
  <si>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</si>
  <si>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</si>
  <si>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</si>
  <si>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</si>
  <si>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</si>
  <si>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</si>
  <si>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</si>
  <si>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</si>
  <si>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</si>
  <si>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</si>
  <si>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</si>
  <si>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</si>
  <si>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</si>
  <si>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</si>
  <si>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</si>
  <si>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</si>
  <si>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</si>
  <si>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</si>
  <si>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</si>
  <si>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</si>
  <si>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</si>
  <si>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</si>
  <si>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</si>
  <si>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</si>
  <si>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</si>
  <si>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</si>
  <si>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</si>
  <si>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</si>
  <si>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</si>
  <si>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</si>
  <si>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</si>
  <si>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</si>
  <si>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</si>
  <si>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</si>
  <si>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</si>
  <si>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</si>
  <si>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</si>
  <si>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</si>
  <si>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</si>
  <si>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</si>
  <si>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</si>
  <si>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</si>
  <si>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</si>
  <si>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</si>
  <si>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</si>
  <si>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</si>
  <si>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</si>
  <si>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</si>
  <si>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</si>
  <si>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</si>
  <si>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</si>
  <si>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</si>
  <si>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</si>
  <si>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</si>
  <si>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</si>
  <si>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</si>
  <si>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</si>
  <si>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</si>
  <si>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</si>
  <si>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</si>
  <si>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</si>
  <si>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</si>
  <si>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</si>
  <si>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</si>
  <si>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</si>
  <si>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</si>
  <si>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</si>
  <si>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</si>
  <si>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</si>
  <si>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</si>
  <si>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</si>
  <si>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</si>
  <si>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</si>
  <si>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</si>
  <si>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</si>
  <si>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</si>
  <si>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</si>
  <si>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</si>
  <si>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</si>
  <si>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</si>
  <si>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</si>
  <si>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</si>
  <si>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</si>
  <si>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</si>
  <si>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</si>
  <si>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</si>
  <si>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</si>
  <si>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</si>
  <si>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</si>
  <si>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</si>
  <si>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</si>
  <si>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</si>
  <si>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</si>
  <si>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</si>
  <si>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</si>
  <si>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</si>
  <si>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</si>
  <si>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</si>
  <si>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</si>
  <si>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</si>
  <si>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</si>
  <si>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</si>
  <si>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</si>
  <si>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</si>
  <si>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</si>
  <si>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</si>
  <si>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</si>
  <si>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</si>
  <si>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</si>
  <si>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</si>
  <si>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</si>
  <si>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</si>
  <si>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</si>
  <si>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</si>
  <si>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</si>
  <si>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</si>
  <si>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</si>
  <si>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</si>
  <si>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</si>
  <si>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</si>
  <si>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</si>
  <si>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</si>
  <si>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</si>
  <si>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</si>
  <si>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</si>
  <si>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</si>
  <si>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</si>
  <si>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</si>
  <si>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</si>
  <si>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</si>
  <si>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</si>
  <si>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</si>
  <si>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</si>
  <si>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</si>
  <si>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</si>
  <si>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</si>
  <si>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</si>
  <si>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</si>
  <si>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</si>
  <si>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</si>
  <si>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</si>
  <si>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</si>
  <si>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</si>
  <si>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</si>
  <si>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</si>
  <si>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</si>
  <si>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</si>
  <si>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</si>
  <si>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</si>
  <si>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</si>
  <si>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</si>
  <si>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</si>
  <si>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</si>
  <si>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</si>
  <si>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</si>
  <si>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</si>
  <si>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</si>
  <si>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</si>
  <si>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</si>
  <si>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</si>
  <si>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</si>
  <si>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</si>
  <si>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</si>
  <si>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</si>
  <si>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</si>
  <si>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</si>
  <si>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</si>
  <si>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</si>
  <si>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</si>
  <si>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</si>
  <si>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</si>
  <si>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</si>
  <si>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</si>
  <si>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</si>
  <si>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</si>
  <si>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</si>
  <si>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</si>
  <si>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</si>
  <si>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</si>
  <si>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</si>
  <si>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</si>
  <si>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</si>
  <si>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</si>
  <si>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</si>
  <si>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</si>
  <si>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</si>
  <si>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</si>
  <si>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</si>
  <si>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</si>
  <si>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</si>
  <si>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</si>
  <si>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</si>
  <si>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</si>
  <si>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</si>
  <si>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</si>
  <si>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</si>
  <si>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</si>
  <si>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</si>
  <si>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</si>
  <si>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</si>
  <si>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</si>
  <si>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</si>
  <si>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</si>
  <si>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</si>
  <si>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</si>
  <si>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</si>
  <si>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</si>
  <si>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</si>
  <si>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</si>
  <si>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</si>
  <si>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</si>
  <si>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</si>
  <si>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</si>
  <si>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</si>
  <si>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</si>
  <si>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</si>
  <si>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</si>
  <si>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</si>
  <si>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</si>
  <si>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</si>
  <si>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</si>
  <si>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</si>
  <si>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</si>
  <si>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</si>
  <si>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</si>
  <si>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</si>
  <si>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</si>
  <si>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</si>
  <si>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</si>
  <si>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</si>
  <si>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</si>
  <si>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</si>
  <si>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</si>
  <si>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</si>
  <si>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</si>
  <si>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</si>
  <si>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</si>
  <si>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</si>
  <si>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</si>
  <si>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</si>
  <si>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</si>
  <si>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</si>
  <si>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</si>
  <si>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</si>
  <si>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</si>
  <si>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</si>
  <si>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</si>
  <si>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</si>
  <si>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</si>
  <si>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</si>
  <si>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</si>
  <si>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</si>
  <si>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</si>
  <si>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</si>
  <si>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</si>
  <si>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</si>
  <si>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</si>
  <si>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</si>
  <si>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</si>
  <si>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</si>
  <si>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</si>
  <si>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</si>
  <si>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</si>
  <si>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</si>
  <si>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</si>
  <si>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</si>
  <si>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</si>
  <si>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</si>
  <si>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</si>
  <si>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</si>
  <si>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</si>
  <si>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</si>
  <si>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</si>
  <si>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</si>
  <si>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</si>
  <si>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</si>
  <si>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</si>
  <si>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</si>
  <si>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</si>
  <si>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</si>
  <si>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</si>
  <si>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</si>
  <si>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</si>
  <si>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</si>
  <si>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</si>
  <si>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</si>
  <si>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</si>
  <si>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</si>
  <si>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</si>
  <si>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</si>
  <si>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</si>
  <si>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</si>
  <si>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</si>
  <si>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</si>
  <si>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</si>
  <si>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</si>
  <si>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</si>
  <si>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</si>
  <si>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</si>
  <si>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</si>
  <si>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</si>
  <si>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</si>
  <si>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</si>
  <si>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</si>
  <si>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</si>
  <si>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</si>
  <si>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</si>
  <si>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</si>
  <si>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</si>
  <si>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</si>
  <si>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</si>
  <si>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</si>
  <si>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</si>
  <si>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</si>
  <si>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</si>
  <si>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</si>
  <si>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</si>
  <si>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</si>
  <si>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</si>
  <si>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</si>
  <si>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</si>
  <si>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</si>
  <si>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</si>
  <si>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</si>
  <si>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</si>
  <si>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</si>
  <si>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</si>
  <si>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</si>
  <si>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</si>
  <si>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</si>
  <si>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</si>
  <si>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</si>
  <si>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</si>
  <si>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</si>
  <si>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</si>
  <si>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</si>
  <si>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</si>
  <si>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</si>
  <si>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</si>
  <si>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</si>
  <si>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</si>
  <si>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</si>
  <si>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</si>
  <si>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</si>
  <si>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</si>
  <si>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</si>
  <si>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</si>
  <si>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</si>
  <si>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</si>
  <si>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</si>
  <si>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</si>
  <si>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</si>
  <si>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</si>
  <si>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</si>
  <si>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</si>
  <si>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</si>
  <si>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</si>
  <si>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</si>
  <si>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</si>
  <si>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</si>
  <si>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</si>
  <si>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</si>
  <si>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</si>
  <si>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</si>
  <si>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</si>
  <si>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</si>
  <si>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</si>
  <si>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</si>
  <si>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</si>
  <si>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</si>
  <si>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</si>
  <si>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</si>
  <si>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</si>
  <si>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</si>
  <si>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</si>
  <si>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</si>
  <si>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</si>
  <si>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</si>
  <si>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</si>
  <si>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</si>
  <si>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</si>
  <si>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</si>
  <si>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</si>
  <si>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</si>
  <si>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</si>
  <si>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</si>
  <si>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</si>
  <si>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</si>
  <si>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</si>
  <si>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</si>
  <si>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</si>
  <si>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</si>
  <si>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</si>
  <si>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</si>
  <si>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</si>
  <si>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</si>
  <si>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</si>
  <si>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</si>
  <si>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</si>
  <si>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</si>
  <si>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</si>
  <si>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</si>
  <si>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</si>
  <si>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</si>
  <si>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</si>
  <si>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</si>
  <si>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</si>
  <si>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</si>
  <si>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</si>
  <si>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</si>
  <si>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</si>
  <si>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</si>
  <si>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</si>
  <si>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</si>
  <si>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</si>
  <si>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</si>
  <si>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</si>
  <si>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</si>
  <si>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</si>
  <si>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</si>
  <si>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</si>
  <si>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</si>
  <si>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</si>
  <si>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</si>
  <si>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</si>
  <si>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</si>
  <si>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</si>
  <si>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</si>
  <si>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</si>
  <si>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</si>
  <si>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</si>
  <si>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</si>
  <si>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</si>
  <si>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</si>
  <si>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</si>
  <si>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</si>
  <si>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</si>
  <si>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</si>
  <si>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</si>
  <si>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</si>
  <si>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</si>
  <si>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</si>
  <si>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</si>
  <si>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</si>
  <si>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</si>
  <si>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</si>
  <si>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</si>
  <si>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</si>
  <si>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</si>
  <si>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</si>
  <si>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</si>
  <si>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</si>
  <si>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</si>
  <si>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</si>
  <si>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</si>
  <si>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</si>
  <si>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</si>
  <si>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</si>
  <si>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</si>
  <si>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</si>
  <si>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</si>
  <si>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</si>
  <si>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</si>
  <si>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</si>
  <si>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</si>
  <si>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</si>
  <si>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</si>
  <si>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</si>
  <si>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</si>
  <si>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</si>
  <si>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</si>
  <si>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</si>
  <si>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</si>
  <si>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</si>
  <si>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</si>
  <si>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</si>
  <si>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</si>
  <si>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</si>
  <si>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</si>
  <si>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</si>
  <si>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</si>
  <si>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</si>
  <si>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</si>
  <si>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</si>
  <si>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</si>
  <si>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</si>
  <si>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</si>
  <si>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</si>
  <si>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</si>
  <si>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</si>
  <si>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</si>
  <si>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</si>
  <si>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</si>
  <si>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</si>
  <si>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</si>
  <si>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</si>
  <si>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</si>
  <si>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</si>
  <si>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</si>
  <si>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</si>
  <si>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</si>
  <si>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</si>
  <si>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</si>
  <si>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</si>
  <si>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</si>
  <si>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</si>
  <si>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</si>
  <si>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</si>
  <si>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</si>
  <si>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</si>
  <si>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</si>
  <si>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</si>
  <si>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</si>
  <si>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</si>
  <si>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</si>
  <si>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</si>
  <si>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</si>
  <si>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</si>
  <si>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</si>
  <si>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</si>
  <si>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</si>
  <si>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</si>
  <si>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</si>
  <si>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</si>
  <si>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</si>
  <si>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</si>
  <si>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</si>
  <si>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</si>
  <si>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</si>
  <si>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</si>
  <si>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</si>
  <si>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</si>
  <si>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</si>
  <si>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</si>
  <si>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</si>
  <si>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</si>
  <si>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</si>
  <si>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</si>
  <si>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</si>
  <si>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</si>
  <si>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</si>
  <si>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</si>
  <si>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</si>
  <si>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</si>
  <si>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</si>
  <si>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</si>
  <si>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</si>
  <si>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</si>
  <si>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</si>
  <si>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</si>
  <si>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</si>
  <si>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</si>
  <si>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</si>
  <si>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</si>
  <si>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</si>
  <si>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</si>
  <si>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</si>
  <si>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</si>
  <si>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</si>
  <si>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</si>
  <si>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</si>
  <si>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</si>
  <si>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</si>
  <si>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</si>
  <si>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</si>
  <si>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</si>
  <si>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</si>
  <si>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</si>
  <si>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</si>
  <si>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</si>
  <si>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</si>
  <si>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</si>
  <si>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</si>
  <si>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</si>
  <si>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</si>
  <si>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</si>
  <si>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</si>
  <si>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</si>
  <si>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</si>
  <si>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</si>
  <si>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</si>
  <si>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</si>
  <si>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</si>
  <si>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</si>
  <si>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</si>
  <si>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</si>
  <si>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</si>
  <si>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</si>
  <si>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</si>
  <si>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</si>
  <si>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</si>
  <si>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</si>
  <si>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</si>
  <si>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</si>
  <si>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</si>
  <si>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</si>
  <si>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</si>
  <si>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</si>
  <si>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</si>
  <si>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</si>
  <si>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</si>
  <si>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</si>
  <si>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</si>
  <si>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</si>
  <si>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</si>
  <si>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</si>
  <si>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</si>
  <si>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</si>
  <si>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</si>
  <si>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</si>
  <si>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</si>
  <si>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</si>
  <si>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</si>
  <si>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</si>
  <si>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</si>
  <si>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</si>
  <si>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</si>
  <si>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</si>
  <si>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</si>
  <si>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</si>
  <si>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</si>
  <si>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</si>
  <si>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</si>
  <si>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</si>
  <si>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</si>
  <si>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</si>
  <si>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</si>
  <si>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</si>
  <si>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</si>
  <si>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</si>
  <si>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</si>
  <si>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</si>
  <si>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</si>
  <si>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</si>
  <si>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</si>
  <si>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</si>
  <si>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</si>
  <si>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</si>
  <si>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</si>
  <si>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</si>
  <si>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</si>
  <si>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</si>
  <si>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</si>
  <si>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</si>
  <si>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</si>
  <si>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</si>
  <si>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</si>
  <si>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</si>
  <si>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</si>
  <si>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</si>
  <si>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</si>
  <si>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</si>
  <si>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</si>
  <si>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</si>
  <si>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</si>
  <si>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</si>
  <si>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</si>
  <si>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</si>
  <si>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</si>
  <si>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</si>
  <si>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</si>
  <si>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</si>
  <si>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</si>
  <si>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</si>
  <si>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</si>
  <si>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</si>
  <si>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</si>
  <si>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</si>
  <si>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</si>
  <si>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</si>
  <si>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</si>
  <si>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</si>
  <si>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</si>
  <si>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</si>
  <si>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</si>
  <si>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</si>
  <si>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</si>
  <si>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</si>
  <si>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</si>
  <si>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</si>
  <si>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</si>
  <si>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</si>
  <si>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</si>
  <si>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</si>
  <si>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</si>
  <si>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</si>
  <si>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</si>
  <si>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</si>
  <si>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</si>
  <si>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</si>
  <si>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</si>
  <si>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</si>
  <si>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</si>
  <si>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</si>
  <si>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</si>
  <si>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</si>
  <si>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</si>
  <si>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</si>
  <si>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</si>
  <si>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</si>
  <si>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</si>
  <si>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</si>
  <si>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</si>
  <si>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</si>
  <si>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</si>
  <si>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</si>
  <si>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</si>
  <si>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</si>
  <si>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</si>
  <si>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</si>
  <si>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</si>
  <si>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</si>
  <si>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</si>
  <si>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</si>
  <si>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</si>
  <si>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</si>
  <si>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</si>
  <si>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</si>
  <si>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</si>
  <si>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</si>
  <si>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</si>
  <si>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</si>
  <si>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</si>
  <si>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</si>
  <si>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</si>
  <si>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</si>
  <si>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</si>
  <si>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</si>
  <si>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</si>
  <si>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</si>
  <si>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</si>
  <si>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</si>
  <si>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</si>
  <si>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</si>
  <si>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</si>
  <si>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</si>
  <si>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</si>
  <si>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</si>
  <si>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</si>
  <si>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</si>
  <si>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</si>
  <si>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</si>
  <si>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</si>
  <si>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</si>
  <si>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</si>
  <si>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</si>
  <si>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</si>
  <si>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</si>
  <si>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</si>
  <si>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</si>
  <si>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</si>
  <si>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</si>
  <si>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</si>
  <si>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</si>
  <si>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</si>
  <si>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</si>
  <si>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</si>
  <si>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</si>
  <si>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</si>
  <si>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</si>
  <si>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</si>
  <si>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</si>
  <si>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</si>
  <si>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</si>
  <si>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</si>
  <si>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</si>
  <si>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</si>
  <si>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</si>
  <si>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</si>
  <si>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</si>
  <si>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</si>
  <si>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</si>
  <si>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</si>
  <si>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</si>
  <si>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</si>
  <si>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</si>
  <si>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</si>
  <si>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</si>
  <si>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</si>
  <si>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</si>
  <si>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</si>
  <si>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</si>
  <si>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</si>
  <si>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</si>
  <si>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</si>
  <si>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</si>
  <si>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</si>
  <si>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</si>
  <si>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</si>
  <si>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</si>
  <si>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</si>
  <si>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</si>
  <si>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</si>
  <si>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</si>
  <si>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</si>
  <si>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</si>
  <si>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</si>
  <si>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</si>
  <si>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</si>
  <si>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</si>
  <si>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</si>
  <si>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</si>
  <si>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</si>
  <si>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</si>
  <si>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</si>
  <si>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</si>
  <si>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</si>
  <si>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</si>
  <si>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</si>
  <si>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</si>
  <si>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</si>
  <si>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</si>
  <si>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</si>
  <si>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</si>
  <si>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</si>
  <si>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</si>
  <si>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</si>
  <si>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</si>
  <si>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</si>
  <si>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</si>
  <si>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</si>
  <si>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</si>
  <si>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</si>
  <si>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</si>
  <si>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</si>
  <si>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</si>
  <si>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</si>
  <si>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</si>
  <si>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</si>
  <si>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</si>
  <si>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</si>
  <si>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</si>
  <si>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</si>
  <si>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</si>
  <si>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</si>
  <si>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</si>
  <si>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</si>
  <si>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</si>
  <si>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</si>
  <si>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</si>
  <si>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</si>
  <si>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</si>
  <si>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</si>
  <si>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</si>
  <si>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</si>
  <si>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</si>
  <si>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</si>
  <si>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</si>
  <si>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</si>
  <si>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</si>
  <si>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</si>
  <si>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</si>
  <si>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</si>
  <si>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</si>
  <si>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</si>
  <si>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</si>
  <si>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</si>
  <si>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</si>
  <si>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</si>
  <si>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</si>
  <si>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</si>
  <si>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</si>
  <si>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</si>
  <si>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</si>
  <si>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</si>
  <si>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</si>
  <si>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</si>
  <si>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</si>
  <si>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</si>
  <si>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</si>
  <si>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</si>
  <si>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</si>
  <si>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</si>
  <si>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</si>
  <si>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</si>
  <si>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</si>
  <si>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</si>
  <si>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</si>
  <si>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</si>
  <si>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</si>
  <si>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</si>
  <si>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</si>
  <si>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</si>
  <si>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</si>
  <si>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</si>
  <si>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</si>
  <si>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</si>
  <si>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</si>
  <si>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</si>
  <si>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</si>
  <si>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</si>
  <si>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</si>
  <si>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</si>
  <si>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</si>
  <si>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</si>
  <si>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</si>
  <si>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</si>
  <si>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</si>
  <si>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</si>
  <si>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</si>
  <si>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</si>
  <si>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</si>
  <si>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</si>
  <si>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</si>
  <si>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</si>
  <si>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</si>
  <si>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</si>
  <si>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</si>
  <si>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</si>
  <si>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</si>
  <si>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</si>
  <si>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</si>
  <si>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</si>
  <si>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</si>
  <si>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</si>
  <si>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</si>
  <si>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</si>
  <si>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</si>
  <si>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</si>
  <si>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</si>
  <si>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</si>
  <si>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</si>
  <si>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</si>
  <si>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</si>
  <si>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</si>
  <si>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</si>
  <si>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</si>
  <si>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</si>
  <si>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</si>
  <si>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</si>
  <si>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</si>
  <si>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</si>
  <si>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</si>
  <si>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</si>
  <si>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</si>
  <si>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</si>
  <si>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</si>
  <si>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</si>
  <si>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</si>
  <si>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</si>
  <si>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</si>
  <si>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</si>
  <si>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</si>
  <si>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</si>
  <si>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</si>
  <si>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</si>
  <si>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</si>
  <si>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</si>
  <si>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</si>
  <si>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</si>
  <si>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</si>
  <si>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</si>
  <si>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</si>
  <si>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</si>
  <si>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</si>
  <si>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</si>
  <si>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</si>
  <si>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</si>
  <si>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</si>
  <si>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</si>
  <si>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</si>
  <si>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</si>
  <si>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</si>
  <si>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</si>
  <si>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</si>
  <si>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</si>
  <si>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</si>
  <si>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</si>
  <si>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</si>
  <si>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</si>
  <si>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</si>
  <si>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</si>
  <si>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</si>
  <si>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</si>
  <si>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</si>
  <si>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</si>
  <si>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</si>
  <si>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</si>
  <si>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</si>
  <si>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</si>
  <si>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</si>
  <si>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</si>
  <si>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</si>
  <si>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</si>
  <si>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</si>
  <si>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</si>
  <si>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</si>
  <si>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</si>
  <si>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</si>
  <si>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</si>
  <si>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</si>
  <si>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</si>
  <si>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</si>
  <si>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</si>
  <si>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</si>
  <si>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</si>
  <si>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</si>
  <si>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</si>
  <si>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</si>
  <si>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</si>
  <si>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</si>
  <si>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</si>
  <si>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</si>
  <si>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</si>
  <si>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</si>
  <si>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</si>
  <si>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</si>
  <si>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</si>
  <si>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</si>
  <si>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</si>
  <si>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</si>
  <si>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</si>
  <si>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</si>
  <si>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</si>
  <si>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</si>
  <si>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</si>
  <si>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</si>
  <si>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</si>
  <si>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</si>
  <si>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</si>
  <si>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</si>
  <si>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</si>
  <si>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</si>
  <si>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</si>
  <si>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</si>
  <si>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</si>
  <si>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</si>
  <si>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</si>
  <si>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</si>
  <si>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</si>
  <si>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</si>
  <si>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</si>
  <si>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</si>
  <si>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</si>
  <si>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</si>
  <si>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</si>
  <si>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</si>
  <si>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</si>
  <si>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</si>
  <si>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</si>
  <si>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</si>
  <si>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</si>
  <si>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</si>
  <si>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</si>
  <si>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</si>
  <si>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</si>
  <si>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</si>
  <si>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</si>
  <si>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</si>
  <si>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</si>
  <si>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</si>
  <si>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</si>
  <si>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</si>
  <si>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</si>
  <si>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</si>
  <si>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</si>
  <si>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</si>
  <si>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</si>
  <si>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</si>
  <si>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</si>
  <si>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</si>
  <si>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</si>
  <si>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</si>
  <si>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</si>
  <si>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</si>
  <si>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</si>
  <si>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</si>
  <si>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</si>
  <si>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</si>
  <si>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</si>
  <si>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</si>
  <si>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</si>
  <si>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</si>
  <si>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</si>
  <si>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</si>
  <si>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</si>
  <si>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</si>
  <si>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</si>
  <si>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</si>
  <si>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</si>
  <si>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</si>
  <si>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</si>
  <si>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</si>
  <si>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</si>
  <si>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</si>
  <si>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</si>
  <si>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</si>
  <si>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</si>
  <si>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</si>
  <si>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</si>
  <si>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</si>
  <si>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</si>
  <si>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</si>
  <si>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</si>
  <si>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</si>
  <si>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</si>
  <si>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</si>
  <si>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</si>
  <si>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</si>
  <si>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</si>
  <si>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</si>
  <si>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</si>
  <si>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</si>
  <si>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</si>
  <si>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</si>
  <si>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</si>
  <si>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</si>
  <si>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</si>
  <si>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</si>
  <si>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</si>
  <si>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</si>
  <si>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</si>
  <si>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</si>
  <si>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</si>
  <si>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</si>
  <si>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</si>
  <si>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</si>
  <si>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</si>
  <si>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</si>
  <si>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</si>
  <si>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</si>
  <si>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</si>
  <si>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</si>
  <si>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</si>
  <si>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</si>
  <si>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</si>
  <si>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</si>
  <si>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</si>
  <si>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</si>
  <si>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</si>
  <si>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</si>
  <si>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</si>
  <si>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</si>
  <si>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</si>
  <si>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</si>
  <si>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</si>
  <si>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</si>
  <si>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</si>
  <si>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</si>
  <si>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</si>
  <si>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</si>
  <si>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</si>
  <si>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</si>
  <si>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</si>
  <si>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</si>
  <si>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</si>
  <si>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</si>
  <si>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</si>
  <si>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</si>
  <si>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</si>
  <si>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</si>
  <si>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</si>
  <si>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</si>
  <si>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</si>
  <si>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</si>
  <si>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</si>
  <si>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</si>
  <si>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</si>
  <si>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</si>
  <si>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</si>
  <si>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</si>
  <si>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</si>
  <si>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</si>
  <si>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</si>
  <si>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</si>
  <si>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</si>
  <si>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</si>
  <si>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</si>
  <si>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</si>
  <si>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</si>
  <si>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</si>
  <si>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</si>
  <si>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</si>
  <si>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</si>
  <si>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</si>
  <si>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</si>
  <si>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</si>
  <si>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</si>
  <si>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</si>
  <si>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</si>
  <si>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</si>
  <si>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</si>
  <si>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</si>
  <si>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</si>
  <si>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</si>
  <si>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</si>
  <si>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</si>
  <si>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</si>
  <si>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</si>
  <si>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</si>
  <si>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</si>
  <si>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</si>
  <si>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</si>
  <si>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</si>
  <si>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</si>
  <si>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</si>
  <si>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</si>
  <si>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</si>
  <si>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</si>
  <si>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</si>
  <si>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</si>
  <si>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</si>
  <si>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</si>
  <si>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</si>
  <si>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</si>
  <si>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</si>
  <si>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</si>
  <si>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</si>
  <si>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</si>
  <si>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</si>
  <si>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</si>
  <si>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</si>
  <si>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</si>
  <si>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</si>
  <si>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</si>
  <si>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</si>
  <si>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</si>
  <si>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</si>
  <si>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</si>
  <si>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</si>
  <si>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</si>
  <si>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</si>
  <si>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</si>
  <si>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</si>
  <si>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</si>
  <si>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</si>
  <si>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</si>
  <si>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</si>
  <si>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</si>
  <si>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</si>
  <si>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</si>
  <si>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</si>
  <si>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</si>
  <si>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</si>
  <si>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</si>
  <si>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</si>
  <si>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</si>
  <si>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</si>
  <si>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</si>
  <si>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</si>
  <si>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</si>
  <si>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</si>
  <si>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</si>
  <si>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</si>
  <si>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</si>
  <si>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</si>
  <si>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</si>
  <si>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</si>
  <si>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</si>
  <si>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</si>
  <si>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</si>
  <si>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</si>
  <si>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</si>
  <si>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</si>
  <si>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</si>
  <si>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</si>
  <si>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</si>
  <si>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</si>
  <si>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</si>
  <si>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</si>
  <si>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</si>
  <si>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</si>
  <si>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</si>
  <si>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</si>
  <si>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</si>
  <si>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</si>
  <si>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</si>
  <si>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</si>
  <si>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</si>
  <si>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</si>
  <si>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</si>
  <si>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</si>
  <si>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</si>
  <si>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</si>
  <si>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</si>
  <si>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</si>
  <si>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</si>
  <si>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</si>
  <si>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</si>
  <si>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</si>
  <si>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</si>
  <si>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</si>
  <si>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</si>
  <si>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</si>
  <si>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</si>
  <si>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</si>
  <si>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</si>
  <si>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</si>
  <si>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</si>
  <si>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</si>
  <si>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</si>
  <si>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</si>
  <si>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</si>
  <si>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</si>
  <si>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</si>
  <si>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</si>
  <si>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</si>
  <si>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</si>
  <si>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</si>
  <si>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</si>
  <si>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</si>
  <si>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</si>
  <si>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</si>
  <si>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</si>
  <si>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</si>
  <si>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</si>
  <si>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</si>
  <si>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</si>
  <si>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</si>
  <si>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</si>
  <si>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</si>
  <si>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</si>
  <si>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</si>
  <si>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</si>
  <si>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</si>
  <si>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</si>
  <si>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</si>
  <si>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</si>
  <si>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</si>
  <si>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</si>
  <si>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</si>
  <si>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</si>
  <si>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</si>
  <si>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</si>
  <si>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</si>
  <si>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</si>
  <si>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</si>
  <si>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</si>
  <si>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</si>
  <si>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</si>
  <si>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</si>
  <si>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</si>
  <si>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</si>
  <si>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</si>
  <si>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</si>
  <si>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</si>
  <si>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</si>
  <si>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</si>
  <si>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</si>
  <si>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</si>
  <si>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</si>
  <si>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</si>
  <si>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</si>
  <si>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</si>
  <si>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</si>
  <si>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</si>
  <si>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</si>
  <si>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</si>
  <si>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</si>
  <si>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</si>
  <si>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</si>
  <si>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</si>
  <si>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</si>
  <si>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</si>
  <si>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</si>
  <si>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</si>
  <si>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</si>
  <si>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</si>
  <si>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</si>
  <si>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</si>
  <si>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</si>
  <si>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</si>
  <si>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</si>
  <si>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</si>
  <si>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</si>
  <si>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</si>
  <si>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</si>
  <si>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</si>
  <si>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</si>
  <si>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</si>
  <si>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</si>
  <si>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</si>
  <si>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</si>
  <si>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</si>
  <si>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</si>
  <si>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</si>
  <si>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</si>
  <si>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</si>
  <si>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</si>
  <si>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</si>
  <si>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</si>
  <si>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</si>
  <si>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</si>
  <si>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</si>
  <si>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</si>
  <si>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</si>
  <si>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</si>
  <si>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</si>
  <si>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</si>
  <si>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</si>
  <si>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</si>
  <si>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</si>
  <si>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</si>
  <si>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</si>
  <si>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</si>
  <si>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</si>
  <si>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</si>
  <si>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</si>
  <si>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</si>
  <si>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</si>
  <si>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</si>
  <si>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</si>
  <si>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</si>
  <si>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</si>
  <si>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</si>
  <si>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</si>
  <si>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</si>
  <si>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</si>
  <si>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</si>
  <si>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</si>
  <si>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</si>
  <si>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</si>
  <si>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</si>
  <si>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</si>
  <si>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</si>
  <si>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</si>
  <si>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</si>
  <si>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</si>
  <si>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</si>
  <si>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</si>
  <si>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</si>
  <si>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</si>
  <si>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</si>
  <si>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</si>
  <si>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</si>
  <si>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</si>
  <si>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</si>
  <si>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</si>
  <si>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</si>
  <si>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</si>
  <si>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</si>
  <si>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</si>
  <si>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</si>
  <si>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</si>
  <si>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</si>
  <si>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</si>
  <si>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</si>
  <si>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</si>
  <si>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</si>
  <si>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</si>
  <si>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</si>
  <si>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</si>
  <si>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</si>
  <si>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</si>
  <si>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</si>
  <si>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</si>
  <si>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</si>
  <si>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</si>
  <si>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</si>
  <si>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</si>
  <si>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</si>
  <si>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</si>
  <si>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</si>
  <si>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</si>
  <si>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</si>
  <si>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</si>
  <si>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</si>
  <si>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</si>
  <si>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</si>
  <si>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</si>
  <si>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</si>
  <si>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</si>
  <si>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</si>
  <si>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</si>
  <si>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</si>
  <si>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</si>
  <si>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</si>
  <si>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</si>
  <si>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</si>
  <si>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</si>
  <si>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</si>
  <si>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</si>
  <si>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</si>
  <si>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</si>
  <si>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</si>
  <si>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</si>
  <si>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</si>
  <si>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</si>
  <si>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</si>
  <si>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</si>
  <si>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</si>
  <si>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</si>
  <si>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</si>
  <si>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</si>
  <si>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</si>
  <si>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</si>
  <si>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</si>
  <si>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</si>
  <si>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</si>
  <si>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</si>
  <si>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</si>
  <si>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</si>
  <si>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</si>
  <si>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</si>
  <si>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</si>
  <si>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</si>
  <si>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</si>
  <si>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</si>
  <si>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</si>
  <si>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</si>
  <si>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</si>
  <si>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</si>
  <si>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</si>
  <si>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</si>
  <si>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</si>
  <si>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</si>
  <si>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</si>
  <si>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</si>
  <si>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</si>
  <si>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</si>
  <si>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</si>
  <si>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</si>
  <si>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</si>
  <si>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</si>
  <si>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</si>
  <si>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</si>
  <si>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</si>
  <si>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</si>
  <si>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</si>
  <si>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</si>
  <si>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</si>
  <si>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</si>
  <si>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</si>
  <si>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</si>
  <si>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</si>
  <si>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</si>
  <si>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</si>
  <si>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</si>
  <si>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</si>
  <si>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</si>
  <si>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</si>
  <si>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</si>
  <si>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</si>
  <si>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</si>
  <si>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</si>
  <si>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</si>
  <si>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</si>
  <si>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</si>
  <si>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</si>
  <si>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</si>
  <si>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</si>
  <si>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</si>
  <si>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</si>
  <si>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</si>
  <si>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</si>
  <si>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</si>
  <si>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</si>
  <si>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</si>
  <si>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</si>
  <si>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</si>
  <si>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</si>
  <si>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</si>
  <si>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</si>
  <si>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</si>
  <si>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</si>
  <si>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</si>
  <si>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</si>
  <si>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</si>
  <si>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</si>
  <si>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</si>
  <si>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</si>
  <si>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</si>
  <si>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</si>
  <si>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</si>
  <si>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</si>
  <si>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</si>
  <si>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</si>
  <si>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</si>
  <si>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</si>
  <si>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</si>
  <si>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</si>
  <si>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</si>
  <si>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</si>
  <si>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</si>
  <si>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</si>
  <si>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</si>
  <si>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</si>
  <si>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</si>
  <si>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</si>
  <si>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</si>
  <si>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</si>
  <si>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</si>
  <si>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</si>
  <si>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</si>
  <si>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</si>
  <si>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</si>
  <si>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</si>
  <si>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</si>
  <si>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</si>
  <si>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</si>
  <si>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</si>
  <si>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</si>
  <si>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</si>
  <si>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</si>
  <si>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</si>
  <si>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</si>
  <si>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</si>
  <si>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</si>
  <si>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</si>
  <si>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</si>
  <si>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</si>
  <si>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</si>
  <si>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</si>
  <si>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</si>
  <si>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</si>
  <si>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</si>
  <si>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</si>
  <si>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</si>
  <si>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</si>
  <si>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</si>
  <si>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</si>
  <si>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</si>
  <si>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</si>
  <si>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</si>
  <si>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</si>
  <si>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</si>
  <si>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</si>
  <si>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</si>
  <si>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</si>
  <si>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</si>
  <si>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</si>
  <si>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</si>
  <si>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</si>
  <si>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</si>
  <si>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</si>
  <si>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</si>
  <si>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</si>
  <si>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</si>
  <si>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</si>
  <si>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</si>
  <si>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</si>
  <si>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</si>
  <si>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</si>
  <si>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</si>
  <si>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</si>
  <si>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</si>
  <si>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</si>
  <si>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</si>
  <si>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</si>
  <si>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</si>
  <si>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</si>
  <si>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</si>
  <si>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</si>
  <si>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</si>
  <si>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</si>
  <si>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</si>
  <si>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</si>
  <si>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</si>
  <si>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</si>
  <si>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</si>
  <si>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</si>
  <si>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</si>
  <si>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</si>
  <si>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</si>
  <si>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</si>
  <si>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</si>
  <si>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</si>
  <si>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</si>
  <si>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</si>
  <si>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</si>
  <si>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</si>
  <si>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</si>
  <si>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</si>
  <si>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</si>
  <si>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</si>
  <si>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</si>
  <si>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</si>
  <si>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</si>
  <si>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</si>
  <si>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</si>
  <si>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</si>
  <si>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</si>
  <si>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</si>
  <si>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</si>
  <si>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</si>
  <si>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</si>
  <si>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</si>
  <si>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</si>
  <si>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</si>
  <si>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</si>
  <si>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</si>
  <si>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</si>
  <si>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</si>
  <si>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</si>
  <si>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</si>
  <si>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</si>
  <si>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</si>
  <si>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</si>
  <si>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</si>
  <si>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</si>
  <si>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</si>
  <si>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</si>
  <si>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</si>
  <si>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</si>
  <si>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</si>
  <si>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</si>
  <si>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</si>
  <si>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</si>
  <si>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</si>
  <si>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</si>
  <si>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</si>
  <si>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</si>
  <si>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</si>
  <si>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</si>
  <si>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</si>
  <si>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</si>
  <si>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</si>
  <si>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</si>
  <si>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</si>
  <si>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</si>
  <si>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</si>
  <si>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</si>
  <si>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</si>
  <si>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</si>
  <si>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</si>
  <si>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</si>
  <si>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</si>
  <si>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</si>
  <si>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</si>
  <si>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</si>
  <si>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</si>
  <si>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</si>
  <si>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</si>
  <si>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</si>
  <si>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</si>
  <si>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</si>
  <si>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</si>
  <si>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</si>
  <si>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</si>
  <si>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</si>
  <si>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</si>
  <si>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</si>
  <si>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</si>
  <si>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</si>
  <si>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</si>
  <si>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</si>
  <si>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</si>
  <si>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</si>
  <si>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</si>
  <si>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</si>
  <si>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</si>
  <si>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</si>
  <si>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</si>
  <si>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</si>
  <si>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</si>
  <si>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</si>
  <si>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</si>
  <si>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</si>
  <si>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</si>
  <si>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</si>
  <si>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</si>
  <si>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</si>
  <si>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</si>
  <si>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</si>
  <si>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</si>
  <si>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</si>
  <si>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</si>
  <si>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</si>
  <si>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</si>
  <si>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</si>
  <si>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</si>
  <si>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</si>
  <si>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</si>
  <si>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</si>
  <si>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</si>
  <si>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</si>
  <si>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</si>
  <si>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</si>
  <si>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</si>
  <si>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</si>
  <si>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</si>
  <si>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</si>
  <si>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</si>
  <si>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</si>
  <si>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</si>
  <si>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</si>
  <si>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</si>
  <si>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</si>
  <si>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</si>
  <si>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</si>
  <si>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</si>
  <si>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</si>
  <si>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</si>
  <si>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</si>
  <si>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</si>
  <si>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</si>
  <si>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</si>
  <si>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</si>
  <si>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</si>
  <si>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</si>
  <si>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</si>
  <si>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</si>
  <si>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</si>
  <si>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</si>
  <si>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</si>
  <si>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</si>
  <si>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</si>
  <si>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</si>
  <si>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</si>
  <si>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</si>
  <si>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</si>
  <si>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</si>
  <si>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</si>
  <si>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</si>
  <si>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</si>
  <si>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</si>
  <si>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</si>
  <si>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</si>
  <si>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</si>
  <si>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</si>
  <si>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</si>
  <si>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</si>
  <si>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</si>
  <si>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</si>
  <si>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</si>
  <si>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</si>
  <si>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</si>
  <si>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</si>
  <si>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</si>
  <si>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</si>
  <si>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</si>
  <si>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</si>
  <si>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</si>
  <si>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</si>
  <si>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</si>
  <si>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</si>
  <si>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</si>
  <si>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</si>
  <si>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</si>
  <si>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</si>
  <si>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</si>
  <si>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</si>
  <si>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</si>
  <si>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</si>
  <si>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</si>
  <si>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</si>
  <si>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</si>
  <si>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</si>
  <si>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</si>
  <si>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</si>
  <si>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</si>
  <si>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</si>
  <si>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</si>
  <si>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</si>
  <si>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</si>
  <si>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</si>
  <si>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</si>
  <si>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</si>
  <si>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</si>
  <si>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</si>
  <si>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</si>
  <si>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</si>
  <si>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</si>
  <si>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</si>
  <si>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</si>
  <si>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</si>
  <si>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</si>
  <si>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</si>
  <si>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</si>
  <si>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</si>
  <si>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</si>
  <si>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</si>
  <si>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</si>
  <si>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</si>
  <si>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</si>
  <si>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</si>
  <si>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</si>
  <si>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</si>
  <si>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</si>
  <si>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</si>
  <si>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</si>
  <si>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</si>
  <si>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</si>
  <si>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</si>
  <si>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</si>
  <si>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</si>
  <si>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</si>
  <si>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</si>
  <si>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</si>
  <si>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</si>
  <si>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</si>
  <si>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</si>
  <si>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</si>
  <si>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</si>
  <si>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</si>
  <si>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</si>
  <si>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</si>
  <si>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</si>
  <si>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</si>
  <si>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</si>
  <si>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</si>
  <si>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</si>
  <si>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</si>
  <si>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</si>
  <si>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</si>
  <si>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</si>
  <si>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</si>
  <si>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</si>
  <si>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</si>
  <si>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</si>
  <si>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</si>
  <si>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</si>
  <si>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</si>
  <si>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</si>
  <si>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</si>
  <si>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</si>
  <si>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</si>
  <si>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</si>
  <si>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</si>
  <si>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</si>
  <si>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</si>
  <si>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</si>
  <si>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</si>
  <si>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</si>
  <si>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</si>
  <si>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</si>
  <si>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</si>
  <si>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</si>
  <si>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</si>
  <si>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</si>
  <si>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</si>
  <si>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</si>
  <si>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</si>
  <si>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</si>
  <si>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</si>
  <si>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</si>
  <si>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</si>
  <si>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</si>
  <si>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</si>
  <si>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</si>
  <si>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</si>
  <si>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</si>
  <si>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</si>
  <si>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</si>
  <si>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</si>
  <si>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</si>
  <si>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</si>
  <si>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</si>
  <si>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</si>
  <si>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</si>
  <si>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</si>
  <si>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</si>
  <si>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</si>
  <si>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</si>
  <si>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</si>
  <si>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</si>
  <si>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</si>
  <si>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</si>
  <si>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</si>
  <si>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</si>
  <si>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</si>
  <si>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</si>
  <si>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</si>
  <si>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</si>
  <si>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</si>
  <si>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</si>
  <si>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</si>
  <si>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</si>
  <si>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</si>
  <si>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</si>
  <si>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</si>
  <si>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</si>
  <si>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</si>
  <si>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</si>
  <si>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</si>
  <si>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</si>
  <si>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</si>
  <si>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</si>
  <si>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</si>
  <si>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</si>
  <si>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</si>
  <si>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</si>
  <si>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</si>
  <si>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</si>
  <si>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</si>
  <si>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</si>
  <si>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</si>
  <si>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</si>
  <si>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</si>
  <si>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</si>
  <si>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</si>
  <si>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</si>
  <si>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</si>
  <si>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</si>
  <si>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</si>
  <si>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</si>
  <si>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</si>
  <si>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</si>
  <si>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</si>
  <si>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</si>
  <si>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</si>
  <si>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</si>
  <si>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</si>
  <si>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</si>
  <si>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</si>
  <si>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</si>
  <si>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</si>
  <si>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</si>
  <si>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</si>
  <si>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</si>
  <si>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</si>
  <si>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</si>
  <si>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</si>
  <si>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</si>
  <si>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</si>
  <si>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</si>
  <si>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</si>
  <si>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</si>
  <si>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</si>
  <si>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</si>
  <si>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</si>
  <si>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</si>
  <si>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</si>
  <si>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</si>
  <si>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</si>
  <si>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</si>
  <si>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</si>
  <si>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</si>
  <si>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</si>
  <si>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</si>
  <si>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</si>
  <si>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</si>
  <si>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</si>
  <si>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</si>
  <si>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</si>
  <si>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</si>
  <si>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</si>
  <si>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</si>
  <si>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</si>
  <si>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</si>
  <si>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</si>
  <si>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</si>
  <si>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</si>
  <si>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</si>
  <si>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</si>
  <si>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</si>
  <si>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</si>
  <si>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</si>
  <si>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</si>
  <si>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</si>
  <si>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</si>
  <si>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</si>
  <si>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</si>
  <si>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</si>
  <si>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</si>
  <si>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</si>
  <si>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</si>
  <si>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</si>
  <si>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</si>
  <si>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</si>
  <si>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</si>
  <si>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</si>
  <si>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</si>
  <si>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</si>
  <si>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</si>
  <si>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</si>
  <si>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</si>
  <si>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</si>
  <si>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</si>
  <si>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</si>
  <si>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</si>
  <si>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</si>
  <si>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</si>
  <si>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</si>
  <si>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</si>
  <si>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</si>
  <si>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</si>
  <si>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</si>
  <si>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</si>
  <si>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</si>
  <si>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</si>
  <si>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</si>
  <si>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</si>
  <si>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</si>
  <si>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</si>
  <si>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</si>
  <si>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</si>
  <si>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</si>
  <si>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</si>
  <si>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</si>
  <si>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</si>
  <si>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</si>
  <si>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</si>
  <si>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</si>
  <si>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</si>
  <si>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</si>
  <si>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</si>
  <si>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</si>
  <si>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</si>
  <si>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</si>
  <si>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</si>
  <si>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</si>
  <si>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</si>
  <si>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</si>
  <si>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</si>
  <si>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</si>
  <si>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</si>
  <si>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</si>
  <si>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</si>
  <si>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</si>
  <si>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</si>
  <si>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</si>
  <si>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</si>
  <si>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</si>
  <si>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</si>
  <si>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</si>
  <si>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</si>
  <si>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</si>
  <si>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</si>
  <si>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</si>
  <si>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</si>
  <si>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</si>
  <si>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</si>
  <si>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</si>
  <si>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</si>
  <si>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</si>
  <si>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</si>
  <si>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</si>
  <si>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</si>
  <si>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</si>
  <si>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</si>
  <si>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</si>
  <si>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</si>
  <si>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</si>
  <si>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</si>
  <si>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</si>
  <si>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</si>
  <si>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</si>
  <si>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</si>
  <si>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</si>
  <si>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</si>
  <si>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</si>
  <si>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</si>
  <si>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</si>
  <si>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</si>
  <si>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</si>
  <si>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</si>
  <si>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</si>
  <si>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</si>
  <si>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</si>
  <si>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</si>
  <si>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</si>
  <si>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</si>
  <si>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</si>
  <si>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</si>
  <si>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</si>
  <si>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</si>
  <si>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</si>
  <si>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</si>
  <si>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</si>
  <si>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</si>
  <si>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</si>
  <si>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</si>
  <si>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</si>
  <si>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</si>
  <si>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</si>
  <si>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</si>
  <si>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</si>
  <si>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</si>
  <si>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</si>
  <si>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</si>
  <si>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</si>
  <si>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</si>
  <si>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</si>
  <si>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</si>
  <si>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</si>
  <si>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</si>
  <si>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</si>
  <si>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</si>
  <si>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</si>
  <si>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</si>
  <si>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</si>
  <si>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</si>
  <si>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</si>
  <si>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</si>
  <si>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</si>
  <si>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</si>
  <si>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</si>
  <si>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</si>
  <si>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</si>
  <si>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</si>
  <si>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</si>
  <si>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</si>
  <si>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</si>
  <si>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</si>
  <si>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</si>
  <si>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</si>
  <si>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</si>
  <si>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</si>
  <si>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</si>
  <si>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</si>
  <si>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</si>
  <si>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</si>
  <si>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</si>
  <si>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</si>
  <si>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</si>
  <si>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</si>
  <si>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</si>
  <si>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</si>
  <si>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</si>
  <si>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</si>
  <si>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</si>
  <si>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</si>
  <si>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</si>
  <si>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</si>
  <si>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</si>
  <si>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</si>
  <si>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</si>
  <si>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</si>
  <si>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</si>
  <si>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</si>
  <si>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</si>
  <si>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</si>
  <si>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</si>
  <si>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</si>
  <si>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</si>
  <si>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</si>
  <si>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</si>
  <si>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</si>
  <si>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</si>
  <si>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</si>
  <si>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</si>
  <si>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</si>
  <si>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</si>
  <si>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</si>
  <si>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</si>
  <si>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</si>
  <si>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</si>
  <si>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</si>
  <si>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</si>
  <si>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</si>
  <si>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</si>
  <si>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</si>
  <si>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</si>
  <si>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</si>
  <si>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</si>
  <si>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</si>
  <si>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</si>
  <si>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</si>
  <si>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</si>
  <si>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</si>
  <si>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</si>
  <si>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</si>
  <si>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</si>
  <si>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</si>
  <si>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</si>
  <si>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</si>
  <si>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</si>
  <si>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</si>
  <si>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</si>
  <si>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</si>
  <si>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</si>
  <si>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</si>
  <si>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</si>
  <si>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</si>
  <si>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</si>
  <si>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</si>
  <si>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</si>
  <si>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</si>
  <si>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</si>
  <si>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</si>
  <si>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</si>
  <si>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</si>
  <si>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</si>
  <si>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</si>
  <si>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</si>
  <si>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</si>
  <si>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</si>
  <si>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</si>
  <si>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</si>
  <si>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</si>
  <si>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</si>
  <si>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</si>
  <si>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</si>
  <si>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</si>
  <si>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</si>
  <si>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</si>
  <si>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</si>
  <si>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</si>
  <si>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</si>
  <si>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</si>
  <si>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</si>
  <si>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</si>
  <si>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</si>
  <si>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</si>
  <si>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</si>
  <si>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</si>
  <si>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</si>
  <si>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</si>
  <si>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</si>
  <si>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</si>
  <si>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</si>
  <si>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</si>
  <si>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</si>
  <si>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</si>
  <si>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</si>
  <si>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</si>
  <si>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</si>
  <si>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</si>
  <si>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</si>
  <si>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</si>
  <si>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</si>
  <si>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</si>
  <si>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</si>
  <si>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</si>
  <si>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</si>
  <si>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</si>
  <si>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</si>
  <si>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</si>
  <si>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</si>
  <si>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</si>
  <si>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</si>
  <si>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</si>
  <si>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</si>
  <si>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</si>
  <si>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</si>
  <si>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</si>
  <si>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</si>
  <si>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</si>
  <si>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</si>
  <si>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</si>
  <si>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</si>
  <si>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</si>
  <si>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</si>
  <si>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</si>
  <si>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</si>
  <si>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</si>
  <si>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</si>
  <si>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</si>
  <si>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</si>
  <si>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</si>
  <si>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</si>
  <si>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</si>
  <si>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</si>
  <si>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</si>
  <si>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</si>
  <si>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</si>
  <si>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</si>
  <si>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</si>
  <si>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</si>
  <si>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</si>
  <si>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</si>
  <si>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</si>
  <si>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</si>
  <si>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</si>
  <si>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</si>
  <si>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</si>
  <si>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</si>
  <si>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</si>
  <si>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</si>
  <si>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</si>
  <si>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</si>
  <si>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</si>
  <si>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</si>
  <si>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</si>
  <si>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</si>
  <si>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</si>
  <si>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</si>
  <si>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</si>
  <si>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</si>
  <si>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</si>
  <si>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</si>
  <si>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</si>
  <si>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</si>
  <si>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</si>
  <si>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</si>
  <si>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</si>
  <si>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</si>
  <si>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</si>
  <si>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</si>
  <si>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</si>
  <si>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</si>
  <si>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</si>
  <si>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</si>
  <si>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</si>
  <si>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</si>
  <si>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</si>
  <si>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</si>
  <si>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</si>
  <si>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</si>
  <si>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</si>
  <si>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</si>
  <si>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</si>
  <si>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</si>
  <si>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</si>
  <si>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</si>
  <si>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</si>
  <si>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</si>
  <si>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</si>
  <si>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</si>
  <si>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</si>
  <si>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</si>
  <si>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</si>
  <si>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</si>
  <si>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</si>
  <si>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</si>
  <si>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</si>
  <si>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</si>
  <si>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</si>
  <si>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</si>
  <si>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</si>
  <si>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</si>
  <si>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</si>
  <si>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</si>
  <si>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</si>
  <si>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</si>
  <si>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</si>
  <si>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</si>
  <si>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</si>
  <si>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</si>
  <si>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</si>
  <si>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</si>
  <si>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</si>
  <si>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</si>
  <si>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</si>
  <si>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</si>
  <si>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</si>
  <si>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</si>
  <si>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</si>
  <si>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</si>
  <si>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</si>
  <si>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</si>
  <si>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</si>
  <si>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</si>
  <si>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</si>
  <si>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</si>
  <si>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</si>
  <si>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</si>
  <si>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</si>
  <si>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</si>
  <si>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</si>
  <si>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</si>
  <si>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</si>
  <si>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</si>
  <si>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</si>
  <si>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</si>
  <si>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</si>
  <si>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</si>
  <si>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</si>
  <si>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</si>
  <si>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</si>
  <si>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</si>
  <si>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</si>
  <si>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</si>
  <si>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</si>
  <si>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</si>
  <si>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</si>
  <si>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</si>
  <si>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</si>
  <si>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</si>
  <si>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</si>
  <si>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</si>
  <si>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</si>
  <si>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</si>
  <si>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</si>
  <si>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</si>
  <si>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</si>
  <si>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</si>
  <si>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</si>
  <si>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</si>
  <si>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</si>
  <si>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</si>
  <si>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</si>
  <si>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</si>
  <si>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</si>
  <si>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</si>
  <si>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</si>
  <si>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</si>
  <si>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</si>
  <si>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</si>
  <si>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</si>
  <si>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</si>
  <si>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</si>
  <si>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</si>
  <si>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</si>
  <si>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</si>
  <si>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</si>
  <si>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</si>
  <si>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</si>
  <si>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</si>
  <si>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</si>
  <si>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</si>
  <si>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</si>
  <si>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</si>
  <si>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</si>
  <si>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</si>
  <si>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</si>
  <si>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</si>
  <si>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</si>
  <si>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</si>
  <si>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</si>
  <si>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</si>
  <si>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</si>
  <si>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</si>
  <si>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</si>
  <si>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</si>
  <si>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</si>
  <si>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</si>
  <si>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</si>
  <si>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</si>
  <si>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</si>
  <si>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</si>
  <si>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</si>
  <si>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</si>
  <si>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</si>
  <si>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</si>
  <si>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</si>
  <si>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</si>
  <si>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</si>
  <si>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</si>
  <si>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</si>
  <si>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</si>
  <si>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</si>
  <si>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</si>
  <si>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</si>
  <si>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</si>
  <si>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</si>
  <si>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</si>
  <si>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</si>
  <si>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</si>
  <si>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</si>
  <si>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</si>
  <si>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</si>
  <si>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</si>
  <si>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</si>
  <si>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</si>
  <si>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</si>
  <si>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</si>
  <si>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</si>
  <si>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</si>
  <si>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</si>
  <si>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</si>
  <si>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</si>
  <si>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</si>
  <si>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</si>
  <si>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</si>
  <si>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</si>
  <si>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</si>
  <si>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</si>
  <si>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</si>
  <si>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</si>
  <si>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</si>
  <si>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</si>
  <si>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</si>
  <si>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</si>
  <si>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</si>
  <si>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</si>
  <si>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</si>
  <si>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</si>
  <si>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</si>
  <si>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</si>
  <si>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</si>
  <si>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</si>
  <si>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</si>
  <si>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</si>
  <si>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</si>
  <si>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</si>
  <si>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</si>
  <si>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</si>
  <si>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</si>
  <si>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</si>
  <si>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</si>
  <si>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</si>
  <si>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</si>
  <si>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</si>
  <si>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</si>
  <si>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</si>
  <si>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</si>
  <si>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</si>
  <si>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</si>
  <si>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</si>
  <si>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</si>
  <si>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</si>
  <si>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</si>
  <si>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</si>
  <si>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</si>
  <si>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</si>
  <si>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</si>
  <si>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</si>
  <si>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</si>
  <si>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</si>
  <si>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</si>
  <si>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</si>
  <si>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</si>
  <si>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</si>
  <si>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</si>
  <si>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</si>
  <si>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</si>
  <si>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</si>
  <si>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</si>
  <si>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</si>
  <si>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</si>
  <si>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</si>
  <si>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</si>
  <si>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</si>
  <si>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</si>
  <si>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</si>
  <si>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</si>
  <si>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</si>
  <si>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</si>
  <si>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</si>
  <si>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</si>
  <si>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</si>
  <si>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</si>
  <si>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</si>
  <si>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</si>
  <si>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</si>
  <si>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</si>
  <si>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</si>
  <si>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</si>
  <si>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</si>
  <si>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</si>
  <si>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</si>
  <si>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</si>
  <si>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</si>
  <si>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</si>
  <si>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</si>
  <si>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</si>
  <si>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</si>
  <si>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</si>
  <si>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</si>
  <si>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</si>
  <si>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</si>
  <si>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</si>
  <si>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</si>
  <si>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</si>
  <si>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</si>
  <si>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</si>
  <si>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</si>
  <si>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</si>
  <si>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</si>
  <si>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</si>
  <si>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</si>
  <si>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</si>
  <si>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</si>
  <si>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</si>
  <si>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</si>
  <si>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</si>
  <si>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</si>
  <si>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</si>
  <si>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</si>
  <si>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</si>
  <si>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</si>
  <si>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</si>
  <si>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</si>
  <si>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</si>
  <si>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</si>
  <si>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</si>
  <si>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</si>
  <si>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</si>
  <si>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</si>
  <si>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</si>
  <si>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</si>
  <si>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</si>
  <si>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</si>
  <si>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</si>
  <si>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</si>
  <si>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</si>
  <si>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</si>
  <si>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</si>
  <si>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</si>
  <si>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</si>
  <si>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</si>
  <si>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</si>
  <si>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</si>
  <si>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</si>
  <si>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</si>
  <si>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</si>
  <si>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</si>
  <si>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</si>
  <si>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</si>
  <si>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</si>
  <si>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</si>
  <si>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</si>
  <si>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</si>
  <si>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</si>
  <si>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</si>
  <si>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</si>
  <si>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</si>
  <si>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</si>
  <si>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</si>
  <si>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</si>
  <si>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</si>
  <si>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</si>
  <si>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</si>
  <si>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</si>
  <si>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</si>
  <si>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</si>
  <si>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</si>
  <si>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</si>
  <si>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</si>
  <si>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</si>
  <si>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</si>
  <si>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</si>
  <si>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</si>
  <si>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</si>
  <si>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</si>
  <si>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</si>
  <si>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</si>
  <si>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</si>
  <si>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</si>
  <si>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</si>
  <si>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</si>
  <si>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</si>
  <si>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</si>
  <si>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</si>
  <si>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</si>
  <si>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</si>
  <si>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</si>
  <si>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</si>
  <si>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</si>
  <si>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</si>
  <si>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</si>
  <si>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</si>
  <si>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</si>
  <si>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</si>
  <si>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</si>
  <si>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</si>
  <si>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</si>
  <si>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</si>
  <si>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</si>
  <si>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</si>
  <si>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</si>
  <si>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</si>
  <si>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</si>
  <si>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</si>
  <si>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</si>
  <si>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</si>
  <si>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</si>
  <si>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</si>
  <si>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</si>
  <si>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</si>
  <si>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</si>
  <si>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</si>
  <si>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</si>
  <si>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</si>
  <si>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</si>
  <si>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</si>
  <si>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</si>
  <si>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</si>
  <si>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</si>
  <si>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</si>
  <si>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</si>
  <si>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</si>
  <si>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</si>
  <si>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</si>
  <si>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</si>
  <si>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</si>
  <si>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</si>
  <si>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</si>
  <si>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</si>
  <si>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</si>
  <si>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</si>
  <si>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</si>
  <si>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</si>
  <si>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</si>
  <si>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</si>
  <si>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</si>
  <si>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</si>
  <si>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</si>
  <si>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</si>
  <si>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</si>
  <si>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</si>
  <si>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</si>
  <si>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</si>
  <si>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</si>
  <si>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</si>
  <si>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</si>
  <si>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</si>
  <si>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</si>
  <si>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</si>
  <si>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</si>
  <si>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</si>
  <si>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</si>
  <si>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</si>
  <si>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</si>
  <si>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</si>
  <si>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</si>
  <si>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</si>
  <si>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</si>
  <si>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</si>
  <si>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</si>
  <si>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</si>
  <si>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</si>
  <si>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</si>
  <si>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</si>
  <si>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</si>
  <si>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</si>
  <si>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</si>
  <si>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</si>
  <si>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</si>
  <si>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</si>
  <si>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</si>
  <si>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</si>
  <si>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</si>
  <si>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</si>
  <si>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</si>
  <si>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</si>
  <si>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</si>
  <si>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</si>
  <si>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</si>
  <si>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</si>
  <si>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</si>
  <si>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</si>
  <si>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</si>
  <si>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</si>
  <si>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</si>
  <si>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</si>
  <si>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</si>
  <si>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</si>
  <si>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</si>
  <si>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</si>
  <si>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</si>
  <si>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</si>
  <si>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</si>
  <si>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</si>
  <si>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</si>
  <si>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</si>
  <si>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</si>
  <si>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</si>
  <si>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</si>
  <si>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</si>
  <si>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</si>
  <si>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</si>
  <si>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</si>
  <si>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</si>
  <si>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</si>
  <si>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</si>
  <si>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</si>
  <si>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</si>
  <si>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</si>
  <si>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</si>
  <si>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</si>
  <si>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</si>
  <si>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</si>
  <si>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</si>
  <si>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</si>
  <si>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</si>
  <si>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</si>
  <si>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</si>
  <si>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</si>
  <si>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</si>
  <si>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</si>
  <si>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</si>
  <si>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</si>
  <si>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</si>
  <si>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</si>
  <si>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</si>
  <si>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</si>
  <si>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</si>
  <si>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</si>
  <si>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</si>
  <si>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</si>
  <si>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</si>
  <si>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</si>
  <si>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</si>
  <si>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</si>
  <si>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</si>
  <si>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</si>
  <si>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</si>
  <si>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</si>
  <si>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</si>
  <si>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</si>
  <si>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</si>
  <si>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</si>
  <si>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</si>
  <si>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</si>
  <si>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</si>
  <si>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</si>
  <si>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</si>
  <si>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</si>
  <si>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</si>
  <si>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</si>
  <si>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</si>
  <si>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</si>
  <si>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</si>
  <si>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</si>
  <si>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</si>
  <si>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</si>
  <si>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</si>
  <si>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</si>
  <si>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</si>
  <si>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</si>
  <si>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</si>
  <si>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</si>
  <si>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</si>
  <si>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</si>
  <si>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</si>
  <si>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</si>
  <si>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</si>
  <si>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</si>
  <si>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</si>
  <si>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</si>
  <si>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</si>
  <si>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</si>
  <si>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</si>
  <si>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</si>
  <si>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</si>
  <si>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</si>
  <si>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</si>
  <si>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</si>
  <si>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</si>
  <si>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</si>
  <si>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</si>
  <si>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</si>
  <si>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</si>
  <si>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</si>
  <si>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</si>
  <si>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</si>
  <si>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</si>
  <si>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</si>
  <si>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</si>
  <si>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</si>
  <si>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</si>
  <si>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</si>
  <si>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</si>
  <si>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</si>
  <si>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</si>
  <si>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</si>
  <si>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</si>
  <si>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</si>
  <si>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</si>
  <si>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</si>
  <si>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</si>
  <si>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</si>
  <si>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</si>
  <si>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</si>
  <si>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</si>
  <si>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</si>
  <si>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</si>
  <si>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</si>
  <si>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</si>
  <si>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</si>
  <si>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</si>
  <si>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</si>
  <si>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</si>
  <si>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</si>
  <si>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</si>
  <si>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</si>
  <si>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</si>
  <si>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</si>
  <si>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</si>
  <si>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</si>
  <si>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</si>
  <si>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</si>
  <si>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</si>
  <si>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</si>
  <si>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</si>
  <si>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</si>
  <si>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</si>
  <si>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</si>
  <si>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</si>
  <si>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</si>
  <si>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</si>
  <si>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</si>
  <si>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</si>
  <si>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</si>
  <si>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</si>
  <si>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</si>
  <si>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</si>
  <si>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</si>
  <si>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</si>
  <si>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</si>
  <si>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</si>
  <si>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</si>
  <si>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</si>
  <si>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</si>
  <si>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</si>
  <si>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</si>
  <si>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</si>
  <si>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</si>
  <si>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</si>
  <si>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</si>
  <si>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</si>
  <si>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</si>
  <si>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</si>
  <si>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</si>
  <si>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</si>
  <si>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</si>
  <si>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</si>
  <si>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</si>
  <si>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</si>
  <si>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</si>
  <si>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</si>
  <si>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</si>
  <si>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</si>
  <si>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</si>
  <si>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</si>
  <si>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</si>
  <si>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</si>
  <si>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</si>
  <si>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</si>
  <si>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</si>
  <si>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</si>
  <si>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</si>
  <si>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</si>
  <si>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</si>
  <si>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</si>
  <si>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</si>
  <si>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</si>
  <si>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</si>
  <si>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</si>
  <si>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</si>
  <si>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</si>
  <si>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</si>
  <si>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</si>
  <si>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</si>
  <si>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</si>
  <si>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</si>
  <si>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</si>
  <si>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</si>
  <si>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</si>
  <si>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</si>
  <si>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</si>
  <si>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</si>
  <si>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</si>
  <si>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</si>
  <si>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</si>
  <si>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</si>
  <si>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</si>
  <si>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</si>
  <si>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</si>
  <si>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</si>
  <si>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</si>
  <si>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</si>
  <si>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</si>
  <si>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</si>
  <si>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</si>
  <si>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</si>
  <si>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</si>
  <si>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</si>
  <si>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</si>
  <si>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</si>
  <si>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</si>
  <si>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</si>
  <si>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</si>
  <si>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</si>
  <si>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</si>
  <si>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</si>
  <si>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</si>
  <si>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</si>
  <si>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</si>
  <si>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</si>
  <si>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</si>
  <si>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</si>
  <si>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</si>
  <si>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</si>
  <si>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</si>
  <si>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</si>
  <si>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</si>
  <si>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</si>
  <si>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</si>
  <si>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</si>
  <si>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</si>
  <si>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</si>
  <si>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</si>
  <si>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</si>
  <si>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</si>
  <si>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</si>
  <si>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</si>
  <si>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</si>
  <si>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</si>
  <si>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</si>
  <si>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</si>
  <si>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</si>
  <si>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</si>
  <si>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</si>
  <si>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</si>
  <si>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</si>
  <si>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</si>
  <si>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</si>
  <si>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</si>
  <si>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</si>
  <si>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</si>
  <si>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</si>
  <si>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</si>
  <si>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</si>
  <si>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</si>
  <si>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</si>
  <si>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</si>
  <si>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</si>
  <si>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</si>
  <si>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</si>
  <si>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</si>
  <si>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</si>
  <si>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</si>
  <si>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</si>
  <si>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</si>
  <si>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</si>
  <si>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</si>
  <si>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</si>
  <si>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</si>
  <si>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</si>
  <si>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</si>
  <si>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</si>
  <si>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</si>
  <si>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</si>
  <si>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</si>
  <si>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</si>
  <si>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</si>
  <si>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</si>
  <si>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</si>
  <si>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</si>
  <si>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</si>
  <si>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</si>
  <si>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</si>
  <si>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</si>
  <si>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</si>
  <si>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</si>
  <si>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</si>
  <si>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</si>
  <si>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</si>
  <si>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</si>
  <si>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</si>
  <si>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</si>
  <si>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</si>
  <si>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</si>
  <si>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</si>
  <si>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</si>
  <si>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</si>
  <si>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</si>
  <si>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</si>
  <si>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</si>
  <si>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</si>
  <si>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</si>
  <si>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</si>
  <si>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</si>
  <si>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</si>
  <si>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</si>
  <si>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</si>
  <si>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</si>
  <si>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</si>
  <si>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</si>
  <si>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</si>
  <si>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</si>
  <si>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</si>
  <si>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</si>
  <si>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</si>
  <si>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</si>
  <si>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</si>
  <si>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</si>
  <si>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</si>
  <si>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</si>
  <si>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</si>
  <si>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</si>
  <si>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</si>
  <si>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</si>
  <si>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</si>
  <si>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</si>
  <si>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</si>
  <si>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</si>
  <si>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</si>
  <si>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</si>
  <si>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</si>
  <si>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</si>
  <si>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</si>
  <si>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</si>
  <si>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</si>
  <si>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</si>
  <si>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</si>
  <si>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</si>
  <si>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</si>
  <si>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</si>
  <si>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</si>
  <si>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</si>
  <si>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</si>
  <si>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</si>
  <si>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</si>
  <si>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</si>
  <si>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</si>
  <si>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</si>
  <si>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</si>
  <si>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</si>
  <si>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</si>
  <si>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</si>
  <si>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</si>
  <si>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</si>
  <si>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</si>
  <si>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</si>
  <si>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</si>
  <si>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</si>
  <si>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</si>
  <si>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</si>
  <si>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</si>
  <si>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</si>
  <si>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</si>
  <si>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</si>
  <si>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</si>
  <si>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</si>
  <si>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</si>
  <si>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</si>
  <si>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</si>
  <si>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</si>
  <si>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</si>
  <si>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</si>
  <si>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</si>
  <si>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</si>
  <si>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</si>
  <si>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</si>
  <si>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</si>
  <si>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</si>
  <si>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</si>
  <si>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</si>
  <si>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</si>
  <si>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</si>
  <si>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</si>
  <si>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</si>
  <si>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</si>
  <si>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</si>
  <si>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</si>
  <si>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</si>
  <si>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</si>
  <si>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</si>
  <si>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</si>
  <si>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</si>
  <si>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</si>
  <si>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</si>
  <si>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</si>
  <si>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</si>
  <si>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</si>
  <si>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</si>
  <si>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</si>
  <si>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</si>
  <si>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</si>
  <si>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</si>
  <si>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</si>
  <si>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</si>
  <si>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</si>
  <si>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</si>
  <si>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</si>
  <si>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</si>
  <si>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</si>
  <si>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</si>
  <si>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</si>
  <si>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</si>
  <si>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</si>
  <si>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</si>
  <si>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</si>
  <si>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</si>
  <si>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</si>
  <si>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</si>
  <si>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</si>
  <si>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</si>
  <si>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</si>
  <si>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</si>
  <si>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</si>
  <si>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</si>
  <si>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</si>
  <si>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</si>
  <si>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</si>
  <si>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</si>
  <si>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</si>
  <si>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</si>
  <si>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</si>
  <si>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</si>
  <si>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</si>
  <si>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</si>
  <si>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</si>
  <si>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</si>
  <si>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</si>
  <si>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</si>
  <si>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</si>
  <si>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</si>
  <si>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</si>
  <si>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</si>
  <si>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</si>
  <si>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</si>
  <si>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</si>
  <si>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</si>
  <si>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</si>
  <si>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</si>
  <si>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</si>
  <si>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</si>
  <si>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</si>
  <si>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</si>
  <si>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</si>
  <si>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</si>
  <si>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</si>
  <si>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</si>
  <si>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</si>
  <si>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</si>
  <si>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</si>
  <si>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</si>
  <si>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</si>
  <si>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</si>
  <si>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</si>
  <si>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</si>
  <si>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</si>
  <si>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</si>
  <si>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</si>
  <si>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</si>
  <si>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</si>
  <si>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</si>
  <si>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</si>
  <si>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</si>
  <si>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</si>
  <si>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</si>
  <si>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</si>
  <si>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</si>
  <si>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</si>
  <si>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</si>
  <si>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</si>
  <si>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</si>
  <si>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</si>
  <si>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</si>
  <si>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</si>
  <si>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</si>
  <si>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</si>
  <si>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</si>
  <si>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</si>
  <si>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</si>
  <si>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</si>
  <si>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</si>
  <si>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</si>
  <si>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</si>
  <si>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</si>
  <si>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</si>
  <si>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</si>
  <si>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</si>
  <si>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</si>
  <si>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</si>
  <si>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</si>
  <si>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</si>
  <si>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</si>
  <si>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</si>
  <si>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</si>
  <si>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</si>
  <si>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</si>
  <si>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</si>
  <si>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</si>
  <si>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</si>
  <si>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</si>
  <si>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</si>
  <si>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</si>
  <si>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</si>
  <si>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</si>
  <si>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</si>
  <si>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</si>
  <si>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</si>
  <si>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</si>
  <si>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</si>
  <si>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</si>
  <si>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</si>
  <si>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</si>
  <si>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</si>
  <si>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</si>
  <si>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</si>
  <si>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</si>
  <si>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</si>
  <si>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</si>
  <si>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</si>
  <si>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</si>
  <si>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</si>
  <si>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</si>
  <si>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</si>
  <si>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</si>
  <si>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</si>
  <si>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</si>
  <si>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</si>
  <si>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</si>
  <si>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</si>
  <si>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</si>
  <si>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</si>
  <si>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</si>
  <si>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</si>
  <si>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</si>
  <si>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</si>
  <si>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</si>
  <si>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</si>
  <si>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</si>
  <si>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</si>
  <si>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</si>
  <si>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</si>
  <si>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</si>
  <si>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</si>
  <si>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</si>
  <si>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</si>
  <si>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</si>
  <si>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</si>
  <si>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</si>
  <si>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</si>
  <si>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</si>
  <si>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</si>
  <si>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</si>
  <si>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</si>
  <si>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</si>
  <si>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</si>
  <si>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</si>
  <si>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</si>
  <si>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</si>
  <si>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</si>
  <si>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</si>
  <si>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</si>
  <si>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</si>
  <si>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</si>
  <si>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</si>
  <si>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</si>
  <si>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</si>
  <si>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</si>
  <si>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</si>
  <si>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</si>
  <si>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</si>
  <si>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</si>
  <si>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</si>
  <si>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</si>
  <si>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</si>
  <si>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</si>
  <si>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</si>
  <si>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</si>
  <si>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</si>
  <si>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</si>
  <si>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</si>
  <si>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</si>
  <si>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</si>
  <si>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</si>
  <si>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</si>
  <si>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</si>
  <si>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</si>
  <si>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</si>
  <si>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</si>
  <si>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</si>
  <si>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</si>
  <si>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</si>
  <si>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</si>
  <si>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</si>
  <si>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</si>
  <si>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</si>
  <si>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</si>
  <si>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</si>
  <si>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</si>
  <si>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</si>
  <si>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</si>
  <si>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</si>
  <si>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</si>
  <si>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</si>
  <si>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</si>
  <si>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</si>
  <si>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</si>
  <si>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</si>
  <si>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</si>
  <si>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</si>
  <si>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</si>
  <si>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</si>
  <si>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</si>
  <si>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</si>
  <si>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</si>
  <si>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</si>
  <si>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</si>
  <si>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</si>
  <si>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</si>
  <si>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</si>
  <si>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</si>
  <si>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</si>
  <si>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</si>
  <si>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</si>
  <si>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</si>
  <si>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</si>
  <si>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</si>
  <si>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</si>
  <si>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</si>
  <si>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</si>
  <si>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</si>
  <si>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</si>
  <si>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</si>
  <si>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</si>
  <si>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</si>
  <si>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</si>
  <si>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</si>
  <si>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</si>
  <si>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</si>
  <si>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</si>
  <si>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</si>
  <si>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</si>
  <si>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</si>
  <si>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</si>
  <si>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</si>
  <si>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</si>
  <si>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</si>
  <si>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</si>
  <si>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</si>
  <si>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</si>
  <si>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</si>
  <si>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</si>
  <si>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</si>
  <si>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</si>
  <si>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</si>
  <si>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</si>
  <si>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</si>
  <si>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</si>
  <si>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</si>
  <si>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</si>
  <si>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</si>
  <si>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</si>
  <si>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</si>
  <si>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</si>
  <si>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</si>
  <si>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</si>
  <si>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</si>
  <si>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</si>
  <si>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</si>
  <si>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</si>
  <si>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</si>
  <si>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</si>
  <si>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</si>
  <si>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</si>
  <si>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</si>
  <si>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</si>
  <si>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</si>
  <si>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</si>
  <si>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</si>
  <si>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</si>
  <si>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</si>
  <si>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</si>
  <si>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</si>
  <si>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</si>
  <si>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</si>
  <si>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</si>
  <si>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</si>
  <si>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</si>
  <si>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</si>
  <si>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</si>
  <si>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</si>
  <si>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</si>
  <si>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</si>
  <si>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</si>
  <si>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</si>
  <si>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</si>
  <si>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</si>
  <si>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</si>
  <si>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</si>
  <si>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</si>
  <si>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</si>
  <si>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</si>
  <si>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</si>
  <si>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</si>
  <si>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</si>
  <si>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</si>
  <si>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</si>
  <si>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</si>
  <si>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</si>
  <si>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</si>
  <si>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</si>
  <si>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</si>
  <si>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</si>
  <si>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</si>
  <si>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</si>
  <si>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</si>
  <si>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</si>
  <si>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</si>
  <si>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</si>
  <si>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</si>
  <si>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</si>
  <si>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</si>
  <si>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</si>
  <si>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</si>
  <si>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</si>
  <si>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</si>
  <si>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</si>
  <si>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</si>
  <si>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</si>
  <si>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</si>
  <si>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</si>
  <si>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</si>
  <si>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</si>
  <si>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</si>
  <si>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</si>
  <si>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</si>
  <si>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</si>
  <si>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</si>
  <si>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</si>
  <si>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</si>
  <si>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</si>
  <si>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</si>
  <si>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</si>
  <si>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</si>
  <si>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</si>
  <si>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</si>
  <si>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</si>
  <si>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</si>
  <si>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</si>
  <si>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</si>
  <si>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</si>
  <si>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</si>
  <si>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</si>
  <si>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</si>
  <si>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</si>
  <si>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</si>
  <si>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</si>
  <si>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</si>
  <si>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</si>
  <si>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</si>
  <si>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</si>
  <si>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</si>
  <si>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</si>
  <si>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</si>
  <si>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</si>
  <si>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</si>
  <si>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</si>
  <si>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</si>
  <si>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</si>
  <si>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</si>
  <si>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</si>
  <si>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</si>
  <si>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</si>
  <si>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</si>
  <si>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</si>
  <si>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</si>
  <si>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</si>
  <si>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</si>
  <si>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</si>
  <si>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</si>
  <si>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</si>
  <si>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</si>
  <si>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</si>
  <si>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</si>
  <si>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</si>
  <si>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</si>
  <si>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</si>
  <si>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</si>
  <si>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</si>
  <si>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</si>
  <si>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</si>
  <si>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</si>
  <si>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</si>
  <si>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</si>
  <si>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</si>
  <si>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</si>
  <si>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</si>
  <si>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</si>
  <si>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</si>
  <si>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</si>
  <si>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</si>
  <si>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</si>
  <si>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</si>
  <si>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</si>
  <si>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</si>
  <si>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</si>
  <si>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</si>
  <si>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</si>
  <si>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</si>
  <si>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</si>
  <si>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</si>
  <si>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</si>
  <si>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</si>
  <si>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</si>
  <si>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</si>
  <si>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</si>
  <si>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</si>
  <si>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</si>
  <si>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</si>
  <si>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</si>
  <si>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</si>
  <si>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</si>
  <si>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</si>
  <si>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</si>
  <si>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</si>
  <si>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</si>
  <si>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</si>
  <si>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</si>
  <si>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</si>
  <si>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</si>
  <si>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</si>
  <si>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</si>
  <si>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</si>
  <si>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</si>
  <si>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</si>
  <si>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</si>
  <si>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</si>
  <si>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</si>
  <si>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</si>
  <si>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</si>
  <si>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</si>
  <si>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</si>
  <si>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</si>
  <si>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</si>
  <si>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</si>
  <si>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</si>
  <si>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</si>
  <si>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</si>
  <si>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</si>
  <si>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</si>
  <si>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</si>
  <si>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</si>
  <si>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</si>
  <si>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</si>
  <si>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</si>
  <si>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</si>
  <si>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</si>
  <si>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</si>
  <si>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</si>
  <si>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</si>
  <si>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</si>
  <si>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</si>
  <si>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</si>
  <si>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</si>
  <si>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</si>
  <si>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</si>
  <si>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</si>
  <si>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</si>
  <si>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</si>
  <si>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</si>
  <si>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</si>
  <si>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</si>
  <si>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</si>
  <si>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</si>
  <si>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</si>
  <si>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</si>
  <si>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</si>
  <si>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</si>
  <si>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</si>
  <si>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</si>
  <si>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</si>
  <si>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</si>
  <si>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</si>
  <si>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</si>
  <si>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</si>
  <si>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</si>
  <si>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</si>
  <si>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</si>
  <si>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</si>
  <si>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</si>
  <si>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</si>
  <si>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</si>
  <si>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</si>
  <si>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</si>
  <si>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</si>
  <si>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</si>
  <si>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</si>
  <si>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</si>
  <si>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</si>
  <si>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</si>
  <si>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</si>
  <si>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</si>
  <si>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</si>
  <si>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</si>
  <si>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</si>
  <si>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</si>
  <si>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</si>
  <si>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</si>
  <si>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</si>
  <si>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</si>
  <si>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</si>
  <si>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</si>
  <si>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</si>
  <si>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</si>
  <si>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</si>
  <si>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</si>
  <si>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</si>
  <si>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</si>
  <si>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</si>
  <si>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</si>
  <si>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</si>
  <si>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</si>
  <si>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</si>
  <si>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</si>
  <si>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</si>
  <si>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</si>
  <si>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</si>
  <si>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</si>
  <si>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</si>
  <si>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</si>
  <si>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</si>
  <si>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</si>
  <si>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</si>
  <si>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</si>
  <si>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</si>
  <si>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</si>
  <si>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</si>
  <si>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</si>
  <si>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</si>
  <si>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</si>
  <si>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</si>
  <si>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</si>
  <si>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</si>
  <si>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</si>
  <si>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</si>
  <si>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</si>
  <si>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</si>
  <si>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</si>
  <si>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</si>
  <si>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</si>
  <si>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</si>
  <si>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</si>
  <si>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</si>
  <si>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</si>
  <si>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</si>
  <si>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</si>
  <si>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</si>
  <si>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</si>
  <si>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</si>
  <si>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</si>
  <si>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</si>
  <si>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</si>
  <si>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</si>
  <si>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</si>
  <si>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</si>
  <si>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</si>
  <si>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</si>
  <si>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</si>
  <si>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</si>
  <si>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</si>
  <si>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</si>
  <si>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</si>
  <si>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</si>
  <si>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</si>
  <si>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</si>
  <si>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</si>
  <si>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</si>
  <si>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</si>
  <si>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</si>
  <si>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</si>
  <si>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</si>
  <si>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</si>
  <si>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</si>
  <si>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</si>
  <si>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</si>
  <si>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</si>
  <si>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</si>
  <si>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</si>
  <si>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</si>
  <si>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</si>
  <si>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</si>
  <si>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</si>
  <si>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</si>
  <si>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</si>
  <si>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</si>
  <si>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</si>
  <si>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</si>
  <si>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</si>
  <si>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</si>
  <si>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</si>
  <si>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</si>
  <si>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</si>
  <si>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</si>
  <si>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</si>
  <si>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</si>
  <si>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</si>
  <si>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</si>
  <si>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</si>
  <si>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</si>
  <si>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</si>
  <si>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</si>
  <si>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</si>
  <si>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</si>
  <si>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</si>
  <si>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</si>
  <si>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</si>
  <si>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</si>
  <si>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</si>
  <si>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</si>
  <si>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</si>
  <si>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</si>
  <si>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</si>
  <si>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</si>
  <si>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</si>
  <si>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</si>
  <si>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</si>
  <si>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</si>
  <si>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</si>
  <si>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</si>
  <si>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</si>
  <si>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</si>
  <si>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</si>
  <si>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</si>
  <si>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</si>
  <si>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</si>
  <si>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</si>
  <si>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</si>
  <si>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</si>
  <si>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</si>
  <si>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</si>
  <si>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</si>
  <si>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</si>
  <si>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</si>
  <si>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</si>
  <si>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</si>
  <si>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</si>
  <si>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</si>
  <si>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</si>
  <si>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</si>
  <si>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</si>
  <si>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</si>
  <si>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</si>
  <si>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</si>
  <si>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</si>
  <si>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</si>
  <si>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</si>
  <si>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</si>
  <si>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</si>
  <si>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</si>
  <si>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</si>
  <si>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</si>
  <si>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</si>
  <si>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</si>
  <si>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</si>
  <si>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</si>
  <si>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</si>
  <si>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</si>
  <si>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</si>
  <si>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</si>
  <si>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</si>
  <si>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</si>
  <si>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</si>
  <si>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</si>
  <si>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</si>
  <si>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</si>
  <si>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</si>
  <si>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</si>
  <si>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</si>
  <si>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</si>
  <si>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</si>
  <si>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</si>
  <si>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</si>
  <si>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</si>
  <si>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</si>
  <si>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</si>
  <si>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</si>
  <si>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</si>
  <si>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</si>
  <si>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</si>
  <si>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</si>
  <si>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</si>
  <si>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</si>
  <si>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</si>
  <si>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</si>
  <si>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</si>
  <si>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</si>
  <si>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</si>
  <si>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</si>
  <si>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</si>
  <si>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</si>
  <si>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</si>
  <si>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</si>
  <si>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</si>
  <si>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</si>
  <si>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</si>
  <si>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</si>
  <si>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</si>
  <si>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</si>
  <si>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</si>
  <si>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</si>
  <si>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</si>
  <si>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</si>
  <si>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</si>
  <si>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</si>
  <si>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</si>
  <si>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</si>
  <si>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</si>
  <si>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</si>
  <si>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</si>
  <si>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</si>
  <si>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</si>
  <si>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</si>
  <si>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</si>
  <si>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</si>
  <si>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</si>
  <si>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</si>
  <si>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</si>
  <si>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</si>
  <si>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</si>
  <si>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</si>
  <si>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</si>
  <si>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</si>
  <si>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</si>
  <si>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</si>
  <si>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</si>
  <si>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</si>
  <si>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</si>
  <si>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</si>
  <si>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</si>
  <si>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</si>
  <si>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</si>
  <si>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</si>
  <si>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</si>
  <si>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</si>
  <si>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</si>
  <si>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</si>
  <si>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</si>
  <si>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</si>
  <si>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</si>
  <si>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</si>
  <si>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</si>
  <si>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</si>
  <si>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</si>
  <si>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</si>
  <si>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</si>
  <si>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</si>
  <si>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</si>
  <si>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</si>
  <si>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</si>
  <si>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</si>
  <si>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</si>
  <si>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</si>
  <si>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</si>
  <si>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</si>
  <si>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</si>
  <si>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</si>
  <si>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</si>
  <si>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</si>
  <si>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</si>
  <si>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</si>
  <si>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</si>
  <si>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</si>
  <si>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</si>
  <si>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</si>
  <si>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</si>
  <si>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</si>
  <si>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</si>
  <si>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</si>
  <si>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</si>
  <si>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</si>
  <si>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</si>
  <si>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</si>
  <si>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</si>
  <si>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</si>
  <si>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</si>
  <si>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</si>
  <si>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</si>
  <si>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</si>
  <si>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</si>
  <si>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</si>
  <si>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</si>
  <si>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</si>
  <si>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</si>
  <si>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</si>
  <si>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</si>
  <si>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</si>
  <si>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</si>
  <si>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</si>
  <si>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</si>
  <si>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</si>
  <si>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</si>
  <si>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</si>
  <si>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</si>
  <si>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</si>
  <si>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</si>
  <si>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</si>
  <si>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</si>
  <si>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</si>
  <si>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</si>
  <si>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</si>
  <si>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</si>
  <si>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</si>
  <si>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</si>
  <si>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</si>
  <si>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</si>
  <si>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</si>
  <si>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</si>
  <si>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</si>
  <si>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</si>
  <si>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</si>
  <si>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</si>
  <si>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</si>
  <si>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</si>
  <si>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</si>
  <si>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</si>
  <si>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</si>
  <si>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</si>
  <si>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</si>
  <si>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</si>
  <si>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</si>
  <si>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</si>
  <si>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</si>
  <si>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</si>
  <si>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</si>
  <si>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</si>
  <si>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</si>
  <si>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</si>
  <si>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</si>
  <si>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</si>
  <si>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</si>
  <si>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</si>
  <si>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</si>
  <si>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</si>
  <si>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</si>
  <si>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</si>
  <si>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</si>
  <si>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</si>
  <si>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</si>
  <si>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</si>
  <si>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</si>
  <si>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</si>
  <si>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</si>
  <si>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</si>
  <si>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</si>
  <si>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</si>
  <si>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</si>
  <si>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</si>
  <si>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</si>
  <si>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</si>
  <si>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</si>
  <si>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</si>
  <si>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</si>
  <si>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</si>
  <si>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</si>
  <si>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</si>
  <si>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</si>
  <si>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</si>
  <si>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</si>
  <si>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</si>
  <si>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</si>
  <si>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</si>
  <si>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</si>
  <si>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</si>
  <si>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</si>
  <si>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</si>
  <si>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</si>
  <si>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</si>
  <si>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</si>
  <si>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</si>
  <si>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</si>
  <si>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</si>
  <si>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</si>
  <si>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</si>
  <si>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</si>
  <si>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</si>
  <si>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</si>
  <si>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</si>
  <si>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</si>
  <si>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</si>
  <si>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</si>
  <si>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</si>
  <si>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</si>
  <si>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</si>
  <si>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</si>
  <si>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</si>
  <si>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</si>
  <si>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</si>
  <si>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</si>
  <si>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</si>
  <si>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</si>
  <si>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</si>
  <si>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</si>
  <si>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</si>
  <si>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</si>
  <si>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</si>
  <si>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</si>
  <si>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</si>
  <si>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</si>
  <si>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</si>
  <si>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</si>
  <si>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</si>
  <si>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</si>
  <si>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</si>
  <si>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</si>
  <si>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</si>
  <si>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</si>
  <si>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</si>
  <si>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</si>
  <si>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</si>
  <si>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</si>
  <si>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</si>
  <si>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</si>
  <si>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</si>
  <si>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</si>
  <si>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</si>
  <si>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</si>
  <si>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</si>
  <si>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</si>
  <si>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</si>
  <si>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</si>
  <si>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</si>
  <si>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</si>
  <si>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</si>
  <si>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</si>
  <si>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</si>
  <si>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</si>
  <si>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</si>
  <si>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</si>
  <si>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</si>
  <si>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</si>
  <si>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</si>
  <si>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</si>
  <si>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</si>
  <si>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</si>
  <si>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</si>
  <si>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</si>
  <si>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</si>
  <si>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</si>
  <si>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</si>
  <si>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</si>
  <si>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</si>
  <si>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</si>
  <si>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</si>
  <si>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</si>
  <si>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</si>
  <si>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</si>
  <si>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</si>
  <si>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</si>
  <si>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</si>
  <si>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</si>
  <si>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</si>
  <si>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</si>
  <si>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</si>
  <si>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</si>
  <si>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</si>
  <si>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</si>
  <si>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</si>
  <si>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</si>
  <si>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</si>
  <si>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</si>
  <si>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</si>
  <si>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</si>
  <si>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</si>
  <si>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</si>
  <si>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</si>
  <si>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</si>
  <si>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</si>
  <si>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</si>
  <si>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</si>
  <si>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</si>
  <si>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</si>
  <si>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</si>
  <si>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</si>
  <si>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</si>
  <si>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</si>
  <si>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</si>
  <si>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</si>
  <si>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</si>
  <si>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</si>
  <si>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</si>
  <si>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</si>
  <si>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</si>
  <si>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</si>
  <si>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</si>
  <si>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</si>
  <si>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</si>
  <si>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</si>
  <si>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</si>
  <si>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</si>
  <si>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</si>
  <si>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</si>
  <si>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</si>
  <si>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</si>
  <si>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</si>
  <si>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</si>
  <si>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</si>
  <si>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</si>
  <si>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</si>
  <si>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</si>
  <si>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</si>
  <si>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</si>
  <si>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</si>
  <si>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</si>
  <si>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</si>
  <si>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</si>
  <si>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</si>
  <si>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</si>
  <si>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</si>
  <si>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</si>
  <si>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</si>
  <si>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</si>
  <si>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</si>
  <si>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</si>
  <si>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</si>
  <si>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</si>
  <si>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</si>
  <si>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</si>
  <si>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</si>
  <si>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</si>
  <si>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</si>
  <si>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</si>
  <si>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</si>
  <si>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</si>
  <si>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</si>
  <si>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</si>
  <si>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</si>
  <si>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</si>
  <si>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</si>
  <si>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</si>
  <si>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</si>
  <si>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</si>
  <si>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</si>
  <si>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</si>
  <si>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</si>
  <si>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</si>
  <si>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</si>
  <si>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</si>
  <si>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</si>
  <si>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</si>
  <si>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</si>
  <si>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</si>
  <si>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</si>
  <si>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</si>
  <si>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</si>
  <si>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</si>
  <si>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</si>
  <si>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</si>
  <si>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</si>
  <si>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</si>
  <si>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</si>
  <si>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</si>
  <si>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</si>
  <si>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</si>
  <si>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</si>
  <si>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</si>
  <si>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</si>
  <si>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</si>
  <si>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</si>
  <si>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</si>
  <si>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</si>
  <si>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</si>
  <si>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</si>
  <si>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</si>
  <si>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</si>
  <si>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</si>
  <si>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</si>
  <si>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</si>
  <si>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</si>
  <si>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</si>
  <si>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</si>
  <si>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</si>
  <si>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</si>
  <si>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</si>
  <si>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</si>
  <si>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</si>
  <si>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</si>
  <si>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</si>
  <si>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</si>
  <si>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</si>
  <si>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</si>
  <si>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</si>
  <si>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</si>
  <si>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</si>
  <si>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</si>
  <si>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</si>
  <si>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</si>
  <si>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</si>
  <si>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</si>
  <si>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</si>
  <si>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</si>
  <si>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</si>
  <si>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</si>
  <si>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</si>
  <si>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</si>
  <si>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</si>
  <si>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</si>
  <si>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</si>
  <si>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</si>
  <si>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</si>
  <si>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</si>
  <si>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</si>
  <si>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</si>
  <si>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</si>
  <si>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</si>
  <si>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</si>
  <si>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</si>
  <si>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</si>
  <si>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</si>
  <si>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</si>
  <si>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</si>
  <si>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</si>
  <si>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</si>
  <si>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</si>
  <si>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</si>
  <si>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</si>
  <si>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</si>
  <si>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</si>
  <si>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</si>
  <si>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</si>
  <si>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</si>
  <si>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</si>
  <si>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</si>
  <si>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</si>
  <si>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</si>
  <si>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</si>
  <si>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</si>
  <si>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</si>
  <si>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</si>
  <si>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</si>
  <si>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</si>
  <si>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</si>
  <si>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</si>
  <si>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</si>
  <si>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</si>
  <si>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</si>
  <si>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</si>
  <si>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</si>
  <si>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</si>
  <si>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</si>
  <si>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</si>
  <si>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</si>
  <si>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</si>
  <si>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</si>
  <si>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</si>
  <si>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</si>
  <si>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</si>
  <si>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</si>
  <si>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</si>
  <si>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</si>
  <si>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</si>
  <si>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</si>
  <si>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</si>
  <si>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</si>
  <si>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</si>
  <si>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</si>
  <si>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</si>
  <si>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</si>
  <si>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</si>
  <si>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</si>
  <si>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</si>
  <si>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</si>
  <si>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</si>
  <si>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</si>
  <si>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</si>
  <si>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</si>
  <si>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</si>
  <si>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</si>
  <si>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</si>
  <si>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</si>
  <si>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</si>
  <si>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</si>
  <si>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</si>
  <si>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</si>
  <si>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</si>
  <si>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</si>
  <si>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</si>
  <si>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</si>
  <si>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</si>
  <si>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</si>
  <si>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</si>
  <si>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</si>
  <si>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</si>
  <si>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</si>
  <si>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</si>
  <si>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</si>
  <si>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</si>
  <si>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</si>
  <si>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</si>
  <si>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</si>
  <si>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</si>
  <si>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</si>
  <si>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</si>
  <si>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</si>
  <si>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</si>
  <si>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</si>
  <si>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</si>
  <si>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</si>
  <si>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</si>
  <si>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</si>
  <si>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</si>
  <si>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</si>
  <si>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</si>
  <si>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</si>
  <si>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</si>
  <si>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</si>
  <si>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</si>
  <si>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</si>
  <si>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</si>
  <si>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</si>
  <si>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</si>
  <si>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</si>
  <si>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</si>
  <si>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</si>
  <si>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</si>
  <si>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</si>
  <si>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</si>
  <si>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</si>
  <si>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</si>
  <si>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</si>
  <si>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</si>
  <si>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</si>
  <si>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</si>
  <si>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</si>
  <si>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</si>
  <si>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</si>
  <si>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</si>
  <si>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</si>
  <si>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</si>
  <si>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</si>
  <si>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</si>
  <si>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</si>
  <si>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</si>
  <si>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</si>
  <si>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</si>
  <si>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</si>
  <si>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</si>
  <si>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</si>
  <si>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</si>
  <si>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</si>
  <si>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</si>
  <si>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</si>
  <si>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</si>
  <si>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</si>
  <si>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</si>
  <si>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</si>
  <si>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</si>
  <si>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</si>
  <si>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</si>
  <si>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</si>
  <si>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</si>
  <si>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</si>
  <si>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</si>
  <si>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</si>
  <si>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</si>
  <si>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</si>
  <si>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</si>
  <si>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</si>
  <si>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</si>
  <si>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</si>
  <si>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</si>
  <si>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</si>
  <si>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</si>
  <si>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</si>
  <si>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</si>
  <si>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</si>
  <si>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</si>
  <si>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</si>
  <si>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</si>
  <si>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</si>
  <si>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</si>
  <si>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</si>
  <si>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</si>
  <si>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</si>
  <si>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</si>
  <si>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</si>
  <si>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</si>
  <si>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</si>
  <si>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</si>
  <si>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</si>
  <si>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</si>
  <si>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</si>
  <si>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</si>
  <si>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</si>
  <si>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</si>
  <si>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</si>
  <si>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</si>
  <si>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</si>
  <si>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</si>
  <si>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</si>
  <si>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</si>
  <si>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</si>
  <si>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</si>
  <si>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</si>
  <si>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</si>
  <si>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</si>
  <si>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</si>
  <si>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</si>
  <si>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</si>
  <si>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</si>
  <si>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</si>
  <si>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</si>
  <si>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</si>
  <si>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</si>
  <si>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</si>
  <si>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</si>
  <si>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</si>
  <si>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</si>
  <si>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</si>
  <si>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</si>
  <si>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</si>
  <si>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</si>
  <si>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</si>
  <si>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</si>
  <si>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</si>
  <si>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</si>
  <si>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</si>
  <si>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</si>
  <si>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</si>
  <si>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</si>
  <si>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</si>
  <si>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</si>
  <si>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</si>
  <si>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</si>
  <si>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</si>
  <si>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</si>
  <si>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</si>
  <si>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</si>
  <si>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</si>
  <si>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</si>
  <si>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</si>
  <si>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</si>
  <si>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</si>
  <si>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</si>
  <si>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</si>
  <si>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</si>
  <si>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</si>
  <si>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</si>
  <si>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</si>
  <si>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</si>
  <si>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</si>
  <si>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</si>
  <si>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</si>
  <si>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</si>
  <si>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</si>
  <si>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</si>
  <si>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</si>
  <si>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</si>
  <si>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</si>
  <si>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</si>
  <si>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</si>
  <si>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</si>
  <si>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</si>
  <si>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</si>
  <si>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</si>
  <si>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</si>
  <si>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</si>
  <si>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</si>
  <si>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</si>
  <si>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</si>
  <si>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</si>
  <si>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</si>
  <si>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</si>
  <si>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</si>
  <si>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</si>
  <si>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</si>
  <si>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</si>
  <si>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</si>
  <si>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</si>
  <si>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</si>
  <si>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</si>
  <si>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</si>
  <si>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</si>
  <si>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</si>
  <si>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</si>
  <si>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</si>
  <si>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</si>
  <si>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</si>
  <si>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</si>
  <si>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</si>
  <si>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</si>
  <si>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</si>
  <si>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</si>
  <si>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</si>
  <si>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</si>
  <si>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</si>
  <si>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</si>
  <si>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</si>
  <si>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</si>
  <si>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</si>
  <si>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</si>
  <si>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</si>
  <si>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</si>
  <si>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</si>
  <si>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</si>
  <si>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</si>
  <si>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</si>
  <si>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</si>
  <si>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</si>
  <si>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</si>
  <si>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</si>
  <si>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</si>
  <si>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</si>
  <si>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</si>
  <si>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</si>
  <si>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</si>
  <si>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</si>
  <si>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</si>
  <si>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</si>
  <si>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</si>
  <si>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</si>
  <si>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</si>
  <si>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</si>
  <si>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</si>
  <si>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</si>
  <si>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</si>
  <si>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</si>
  <si>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</si>
  <si>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</si>
  <si>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</si>
  <si>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</si>
  <si>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</si>
  <si>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</si>
  <si>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</si>
  <si>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</si>
  <si>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</si>
  <si>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</si>
  <si>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</si>
  <si>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</si>
  <si>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</si>
  <si>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</si>
  <si>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</si>
  <si>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</si>
  <si>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</si>
  <si>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</si>
  <si>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</si>
  <si>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</si>
  <si>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</si>
  <si>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</si>
  <si>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</si>
  <si>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</si>
  <si>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</si>
  <si>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</si>
  <si>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</si>
  <si>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</si>
  <si>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</si>
  <si>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</si>
  <si>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</si>
  <si>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</si>
  <si>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</si>
  <si>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</si>
  <si>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</si>
  <si>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</si>
  <si>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</si>
  <si>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</si>
  <si>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</si>
  <si>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</si>
  <si>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</si>
  <si>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</si>
  <si>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</si>
  <si>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</si>
  <si>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</si>
  <si>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</si>
  <si>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</si>
  <si>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</si>
  <si>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</si>
  <si>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</si>
  <si>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</si>
  <si>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</si>
  <si>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</si>
  <si>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</si>
  <si>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</si>
  <si>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</si>
  <si>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</si>
  <si>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</si>
  <si>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</si>
  <si>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</si>
  <si>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</si>
  <si>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</si>
  <si>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</si>
  <si>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</si>
  <si>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</si>
  <si>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</si>
  <si>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</si>
  <si>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</si>
  <si>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</si>
  <si>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</si>
  <si>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</si>
  <si>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</si>
  <si>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</si>
  <si>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</si>
  <si>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</si>
  <si>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</si>
  <si>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</si>
  <si>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</si>
  <si>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</si>
  <si>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</si>
  <si>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</si>
  <si>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</si>
  <si>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</si>
  <si>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</si>
  <si>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</si>
  <si>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</si>
  <si>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</si>
  <si>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</si>
  <si>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</si>
  <si>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</si>
  <si>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</si>
  <si>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</si>
  <si>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</si>
  <si>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</si>
  <si>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</si>
  <si>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</si>
  <si>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</si>
  <si>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</si>
  <si>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</si>
  <si>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</si>
  <si>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</si>
  <si>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</si>
  <si>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</si>
  <si>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</si>
  <si>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</si>
  <si>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</si>
  <si>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</si>
  <si>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</si>
  <si>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</si>
  <si>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</si>
  <si>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</si>
  <si>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</si>
  <si>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</si>
  <si>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</si>
  <si>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</si>
  <si>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</si>
  <si>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</si>
  <si>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</si>
  <si>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</si>
  <si>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</si>
  <si>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</si>
  <si>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</si>
  <si>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</si>
  <si>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</si>
  <si>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</si>
  <si>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</si>
  <si>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</si>
  <si>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</si>
  <si>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</si>
  <si>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</si>
  <si>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</si>
  <si>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</si>
  <si>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</si>
  <si>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</si>
  <si>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</si>
  <si>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</si>
  <si>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</si>
  <si>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</si>
  <si>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</si>
  <si>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</si>
  <si>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</si>
  <si>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</si>
  <si>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</si>
  <si>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</si>
  <si>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</si>
  <si>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</si>
  <si>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</si>
  <si>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</si>
  <si>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</si>
  <si>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</si>
  <si>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</si>
  <si>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</si>
  <si>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</si>
  <si>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</si>
  <si>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</si>
  <si>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</si>
  <si>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</si>
  <si>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</si>
  <si>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</si>
  <si>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</si>
  <si>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</si>
  <si>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</si>
  <si>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</si>
  <si>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</si>
  <si>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</si>
  <si>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</si>
  <si>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</si>
  <si>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</si>
  <si>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</si>
  <si>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</si>
  <si>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</si>
  <si>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</si>
  <si>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</si>
  <si>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</si>
  <si>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</si>
  <si>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</si>
  <si>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</si>
  <si>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</si>
  <si>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</si>
  <si>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</si>
  <si>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</si>
  <si>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</si>
  <si>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</si>
  <si>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</si>
  <si>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</si>
  <si>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</si>
  <si>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</si>
  <si>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</si>
  <si>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</si>
  <si>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</si>
  <si>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</si>
  <si>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</si>
  <si>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</si>
  <si>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</si>
  <si>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</si>
  <si>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</si>
  <si>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</si>
  <si>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</si>
  <si>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</si>
  <si>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</si>
  <si>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</si>
  <si>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</si>
  <si>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</si>
  <si>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</si>
  <si>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</si>
  <si>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</si>
  <si>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</si>
  <si>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</si>
  <si>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</si>
  <si>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</si>
  <si>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</si>
  <si>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</si>
  <si>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</si>
  <si>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</si>
  <si>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</si>
  <si>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</si>
  <si>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</si>
  <si>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</si>
  <si>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</si>
  <si>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</si>
  <si>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</si>
  <si>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</si>
  <si>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</si>
  <si>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</si>
  <si>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</si>
  <si>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</si>
  <si>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</si>
  <si>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</si>
  <si>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</si>
  <si>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</si>
  <si>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</si>
  <si>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</si>
  <si>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</si>
  <si>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</si>
  <si>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</si>
  <si>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</si>
  <si>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</si>
  <si>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</si>
  <si>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</si>
  <si>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</si>
  <si>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</si>
  <si>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</si>
  <si>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</si>
  <si>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</si>
  <si>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</si>
  <si>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</si>
  <si>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</si>
  <si>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</si>
  <si>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</si>
  <si>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</si>
  <si>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</si>
  <si>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</si>
  <si>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</si>
  <si>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</si>
  <si>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</si>
  <si>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</si>
  <si>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</si>
  <si>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</si>
  <si>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</si>
  <si>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</si>
  <si>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</si>
  <si>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</si>
  <si>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</si>
  <si>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</si>
  <si>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</si>
  <si>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</si>
  <si>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</si>
  <si>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</si>
  <si>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</si>
  <si>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</si>
  <si>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</si>
  <si>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</si>
  <si>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</si>
  <si>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</si>
  <si>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</si>
  <si>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</si>
  <si>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</si>
  <si>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</si>
  <si>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</si>
  <si>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</si>
  <si>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</si>
  <si>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</si>
  <si>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</si>
  <si>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</si>
  <si>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</si>
  <si>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</si>
  <si>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</si>
  <si>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</si>
  <si>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</si>
  <si>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</si>
  <si>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</si>
  <si>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</si>
  <si>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</si>
  <si>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</si>
  <si>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</si>
  <si>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</si>
  <si>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</si>
  <si>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</si>
  <si>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</si>
  <si>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</si>
  <si>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</si>
  <si>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</si>
  <si>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</si>
  <si>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</si>
  <si>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</si>
  <si>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</si>
  <si>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</si>
  <si>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</si>
  <si>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</si>
  <si>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</si>
  <si>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</si>
  <si>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</si>
  <si>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</si>
  <si>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</si>
  <si>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</si>
  <si>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</si>
  <si>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</si>
  <si>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</si>
  <si>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</si>
  <si>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</si>
  <si>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</si>
  <si>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</si>
  <si>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</si>
  <si>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</si>
  <si>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</si>
  <si>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</si>
  <si>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</si>
  <si>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</si>
  <si>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</si>
  <si>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</si>
  <si>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</si>
  <si>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</si>
  <si>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</si>
  <si>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</si>
  <si>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</si>
  <si>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</si>
  <si>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</si>
  <si>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</si>
  <si>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</si>
  <si>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</si>
  <si>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</si>
  <si>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</si>
  <si>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</si>
  <si>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</si>
  <si>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</si>
  <si>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</si>
  <si>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</si>
  <si>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</si>
  <si>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</si>
  <si>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</si>
  <si>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</si>
  <si>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</si>
  <si>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</si>
  <si>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</si>
  <si>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</si>
  <si>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</si>
  <si>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</si>
  <si>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</si>
  <si>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</si>
  <si>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</si>
  <si>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</si>
  <si>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</si>
  <si>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</si>
  <si>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</si>
  <si>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</si>
  <si>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</si>
  <si>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</si>
  <si>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</si>
  <si>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</si>
  <si>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</si>
  <si>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</si>
  <si>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</si>
  <si>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</si>
  <si>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</si>
  <si>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</si>
  <si>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</si>
  <si>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</si>
  <si>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</si>
  <si>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</si>
  <si>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</si>
  <si>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</si>
  <si>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</si>
  <si>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</si>
  <si>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</si>
  <si>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</si>
  <si>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</si>
  <si>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</si>
  <si>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</si>
  <si>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</si>
  <si>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</si>
  <si>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</si>
  <si>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</si>
  <si>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</si>
  <si>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</si>
  <si>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</si>
  <si>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</si>
  <si>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</si>
  <si>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</si>
  <si>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</si>
  <si>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</si>
  <si>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</si>
  <si>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</si>
  <si>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</si>
  <si>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</si>
  <si>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</si>
  <si>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</si>
  <si>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</si>
  <si>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</si>
  <si>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</si>
  <si>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</si>
  <si>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</si>
  <si>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</si>
  <si>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</si>
  <si>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</si>
  <si>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</si>
  <si>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</si>
  <si>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</si>
  <si>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</si>
  <si>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</si>
  <si>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</si>
  <si>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</si>
  <si>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</si>
  <si>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</si>
  <si>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</si>
  <si>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</si>
  <si>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</si>
  <si>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</si>
  <si>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</si>
  <si>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</si>
  <si>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</si>
  <si>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</si>
  <si>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</si>
  <si>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</si>
  <si>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</si>
  <si>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</si>
  <si>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</si>
  <si>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</si>
  <si>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</si>
  <si>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</si>
  <si>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</si>
  <si>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</si>
  <si>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</si>
  <si>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</si>
  <si>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</si>
  <si>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</si>
  <si>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</si>
  <si>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</si>
  <si>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</si>
  <si>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</si>
  <si>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</si>
  <si>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</si>
  <si>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</si>
  <si>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</si>
  <si>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</si>
  <si>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</si>
  <si>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</si>
  <si>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</si>
  <si>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</si>
  <si>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</si>
  <si>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</si>
  <si>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</si>
  <si>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</si>
  <si>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</si>
  <si>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</si>
  <si>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</si>
  <si>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</si>
  <si>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</si>
  <si>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</si>
  <si>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</si>
  <si>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</si>
  <si>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</si>
  <si>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</si>
  <si>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</si>
  <si>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</si>
  <si>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</si>
  <si>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</si>
  <si>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</si>
  <si>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</si>
  <si>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</si>
  <si>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</si>
  <si>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</si>
  <si>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</si>
  <si>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</si>
  <si>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</si>
  <si>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</si>
  <si>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</si>
  <si>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</si>
  <si>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</si>
  <si>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</si>
  <si>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</si>
  <si>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</si>
  <si>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</si>
  <si>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</si>
  <si>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</si>
  <si>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</si>
  <si>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</si>
  <si>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</si>
  <si>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</si>
  <si>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</si>
  <si>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</si>
  <si>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</si>
  <si>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</si>
  <si>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</si>
  <si>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</si>
  <si>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</si>
  <si>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</si>
  <si>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</si>
  <si>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</si>
  <si>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</si>
  <si>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</si>
  <si>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</si>
  <si>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</si>
  <si>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</si>
  <si>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</si>
  <si>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</si>
  <si>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</si>
  <si>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</si>
  <si>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</si>
  <si>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</si>
  <si>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</si>
  <si>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</si>
  <si>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</si>
  <si>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</si>
  <si>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</si>
  <si>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</si>
  <si>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</si>
  <si>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</si>
  <si>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</si>
  <si>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</si>
  <si>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</si>
  <si>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</si>
  <si>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</si>
  <si>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</si>
  <si>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</si>
  <si>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</si>
  <si>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</si>
  <si>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</si>
  <si>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</si>
  <si>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</si>
  <si>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</si>
  <si>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</si>
  <si>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</si>
  <si>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</si>
  <si>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</si>
  <si>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</si>
  <si>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</si>
  <si>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</si>
  <si>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</si>
  <si>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</si>
  <si>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</si>
  <si>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</si>
  <si>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</si>
  <si>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</si>
  <si>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</si>
  <si>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</si>
  <si>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</si>
  <si>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</si>
  <si>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</si>
  <si>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</si>
  <si>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</si>
  <si>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</si>
  <si>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</si>
  <si>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</si>
  <si>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</si>
  <si>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</si>
  <si>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</si>
  <si>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</si>
  <si>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</si>
  <si>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</si>
  <si>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</si>
  <si>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</si>
  <si>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</si>
  <si>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</si>
  <si>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</si>
  <si>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</si>
  <si>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</si>
  <si>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</si>
  <si>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</si>
  <si>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</si>
  <si>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</si>
  <si>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</si>
  <si>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</si>
  <si>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</si>
  <si>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</si>
  <si>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</si>
  <si>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</si>
  <si>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</si>
  <si>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</si>
  <si>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</si>
  <si>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</si>
  <si>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</si>
  <si>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</si>
  <si>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</si>
  <si>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</si>
  <si>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</si>
  <si>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</si>
  <si>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</si>
  <si>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</si>
  <si>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</si>
  <si>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</si>
  <si>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</si>
  <si>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</si>
  <si>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</si>
  <si>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</si>
  <si>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</si>
  <si>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</si>
  <si>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</si>
  <si>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</si>
  <si>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</si>
  <si>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</si>
  <si>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</si>
  <si>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</si>
  <si>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</si>
  <si>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</si>
  <si>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</si>
  <si>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</si>
  <si>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</si>
  <si>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</si>
  <si>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</si>
  <si>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</si>
  <si>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</si>
  <si>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</si>
  <si>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</si>
  <si>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</si>
  <si>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</si>
  <si>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</si>
  <si>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</si>
  <si>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</si>
  <si>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</si>
  <si>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</si>
  <si>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</si>
  <si>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</si>
  <si>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</si>
  <si>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</si>
  <si>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</si>
  <si>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</si>
  <si>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</si>
  <si>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</si>
  <si>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</si>
  <si>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</si>
  <si>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</si>
  <si>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</si>
  <si>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</si>
  <si>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</si>
  <si>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</si>
  <si>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</si>
  <si>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</si>
  <si>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</si>
  <si>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</si>
  <si>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</si>
  <si>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</si>
  <si>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</si>
  <si>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</si>
  <si>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</si>
  <si>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</si>
  <si>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</si>
  <si>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</si>
  <si>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</si>
  <si>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</si>
  <si>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</si>
  <si>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</si>
  <si>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</si>
  <si>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</si>
  <si>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</si>
  <si>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</si>
  <si>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</si>
  <si>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</si>
  <si>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</si>
  <si>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</si>
  <si>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</si>
  <si>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</si>
  <si>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</si>
  <si>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</si>
  <si>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</si>
  <si>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</si>
  <si>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</si>
  <si>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</si>
  <si>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</si>
  <si>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</si>
  <si>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</si>
  <si>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</si>
  <si>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</si>
  <si>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</si>
  <si>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</si>
  <si>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</si>
  <si>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</si>
  <si>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</si>
  <si>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</si>
  <si>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</si>
  <si>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</si>
  <si>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</si>
  <si>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</si>
  <si>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</si>
  <si>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</si>
  <si>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</si>
  <si>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</si>
  <si>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</si>
  <si>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</si>
  <si>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</si>
  <si>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</si>
  <si>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</si>
  <si>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</si>
  <si>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</si>
  <si>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</si>
  <si>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</si>
  <si>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</si>
  <si>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</si>
  <si>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</si>
  <si>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</si>
  <si>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</si>
  <si>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</si>
  <si>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</si>
  <si>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</si>
  <si>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</si>
  <si>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</si>
  <si>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</si>
  <si>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</si>
  <si>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</si>
  <si>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</si>
  <si>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</si>
  <si>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</si>
  <si>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</si>
  <si>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</si>
  <si>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</si>
  <si>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</si>
  <si>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</si>
  <si>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</si>
  <si>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</si>
  <si>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</si>
  <si>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</si>
  <si>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</si>
  <si>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</si>
  <si>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</si>
  <si>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</si>
  <si>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</si>
  <si>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</si>
  <si>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</si>
  <si>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</si>
  <si>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</si>
  <si>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</si>
  <si>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</si>
  <si>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</si>
  <si>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</si>
  <si>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</si>
  <si>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</si>
  <si>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</si>
  <si>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</si>
  <si>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</si>
  <si>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</si>
  <si>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</si>
  <si>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</si>
  <si>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</si>
  <si>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</si>
  <si>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</si>
  <si>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</si>
  <si>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</si>
  <si>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</si>
  <si>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</si>
  <si>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</si>
  <si>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</si>
  <si>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</si>
  <si>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</si>
  <si>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</si>
  <si>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</si>
  <si>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</si>
  <si>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</si>
  <si>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</si>
  <si>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</si>
  <si>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</si>
  <si>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</si>
  <si>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</si>
  <si>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</si>
  <si>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</si>
  <si>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</si>
  <si>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</si>
  <si>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</si>
  <si>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</si>
  <si>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</si>
  <si>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</si>
  <si>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</si>
  <si>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</si>
  <si>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</si>
  <si>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</si>
  <si>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</si>
  <si>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</si>
  <si>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</si>
  <si>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</si>
  <si>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</si>
  <si>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</si>
  <si>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</si>
  <si>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</si>
  <si>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</si>
  <si>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</si>
  <si>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</si>
  <si>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</si>
  <si>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</si>
  <si>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</si>
  <si>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</si>
  <si>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</si>
  <si>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</si>
  <si>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</si>
  <si>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</si>
  <si>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</si>
  <si>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</si>
  <si>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</si>
  <si>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</si>
  <si>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</si>
  <si>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</si>
  <si>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</si>
  <si>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</si>
  <si>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</si>
  <si>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</si>
  <si>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</si>
  <si>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</si>
  <si>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</si>
  <si>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</si>
  <si>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</si>
  <si>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</si>
  <si>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</si>
  <si>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</si>
  <si>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</si>
  <si>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</si>
  <si>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</si>
  <si>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</si>
  <si>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</si>
  <si>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</si>
  <si>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</si>
  <si>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</si>
  <si>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</si>
  <si>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</si>
  <si>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</si>
  <si>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</si>
  <si>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</si>
  <si>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</si>
  <si>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</si>
  <si>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</si>
  <si>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</si>
  <si>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</si>
  <si>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</si>
  <si>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</si>
  <si>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</si>
  <si>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</si>
  <si>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</si>
  <si>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</si>
  <si>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</si>
  <si>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</si>
  <si>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</si>
  <si>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</si>
  <si>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</si>
  <si>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</si>
  <si>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</si>
  <si>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</si>
  <si>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</si>
  <si>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</si>
  <si>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</si>
  <si>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</si>
  <si>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</si>
  <si>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</si>
  <si>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</si>
  <si>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</si>
  <si>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</si>
  <si>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</si>
  <si>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</si>
  <si>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</si>
  <si>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</si>
  <si>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</si>
  <si>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</si>
  <si>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</si>
  <si>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</si>
  <si>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</si>
  <si>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</si>
  <si>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</si>
  <si>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</si>
  <si>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</si>
  <si>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</si>
  <si>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</si>
  <si>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</si>
  <si>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</si>
  <si>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</si>
  <si>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</si>
  <si>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</si>
  <si>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</si>
  <si>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</si>
  <si>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</si>
  <si>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</si>
  <si>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</si>
  <si>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</si>
  <si>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</si>
  <si>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</si>
  <si>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</si>
  <si>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</si>
  <si>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</si>
  <si>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</si>
  <si>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</si>
  <si>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</si>
  <si>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</si>
  <si>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</si>
  <si>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</si>
  <si>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</si>
  <si>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</si>
  <si>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</si>
  <si>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</si>
  <si>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</si>
  <si>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</si>
  <si>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</si>
  <si>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</si>
  <si>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</si>
  <si>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</si>
  <si>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</si>
  <si>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</si>
  <si>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</si>
  <si>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</si>
  <si>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</si>
  <si>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</si>
  <si>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</si>
  <si>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</si>
  <si>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</si>
  <si>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</si>
  <si>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</si>
  <si>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</si>
  <si>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</si>
  <si>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</si>
  <si>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</si>
  <si>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</si>
  <si>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</si>
  <si>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</si>
  <si>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</si>
  <si>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</si>
  <si>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</si>
  <si>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</si>
  <si>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</si>
  <si>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</si>
  <si>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</si>
  <si>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</si>
  <si>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</si>
  <si>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</si>
  <si>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</si>
  <si>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</si>
  <si>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</si>
  <si>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</si>
  <si>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</si>
  <si>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</si>
  <si>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</si>
  <si>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</si>
  <si>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</si>
  <si>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</si>
  <si>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</si>
  <si>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</si>
  <si>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</si>
  <si>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</si>
  <si>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</si>
  <si>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</si>
  <si>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</si>
  <si>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</si>
  <si>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</si>
  <si>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</si>
  <si>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</si>
  <si>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</si>
  <si>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</si>
  <si>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</si>
  <si>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</si>
  <si>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</si>
  <si>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</si>
  <si>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</si>
  <si>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</si>
  <si>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</si>
  <si>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</si>
  <si>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</si>
  <si>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</si>
  <si>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</si>
  <si>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</si>
  <si>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</si>
  <si>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</si>
  <si>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</si>
  <si>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</si>
  <si>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</si>
  <si>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</si>
  <si>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</si>
  <si>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</si>
  <si>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</si>
  <si>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</si>
  <si>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</si>
  <si>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</si>
  <si>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</si>
  <si>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</si>
  <si>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</si>
  <si>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</si>
  <si>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</si>
  <si>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</si>
  <si>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</si>
  <si>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</si>
  <si>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</si>
  <si>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</si>
  <si>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</si>
  <si>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</si>
  <si>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</si>
  <si>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</si>
  <si>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</si>
  <si>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</si>
  <si>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</si>
  <si>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</si>
  <si>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</si>
  <si>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</si>
  <si>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</si>
  <si>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</si>
  <si>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</si>
  <si>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</si>
  <si>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</si>
  <si>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</si>
  <si>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</si>
  <si>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</si>
  <si>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</si>
  <si>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</si>
  <si>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</si>
  <si>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</si>
  <si>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</si>
  <si>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</si>
  <si>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</si>
  <si>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</si>
  <si>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</si>
  <si>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</si>
  <si>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</si>
  <si>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</si>
  <si>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</si>
  <si>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</si>
  <si>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</si>
  <si>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</si>
  <si>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</si>
  <si>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</si>
  <si>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</si>
  <si>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</si>
  <si>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</si>
  <si>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</si>
  <si>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</si>
  <si>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</si>
  <si>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</si>
  <si>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</si>
  <si>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</si>
  <si>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</si>
  <si>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</si>
  <si>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</si>
  <si>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</si>
  <si>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</si>
  <si>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</si>
  <si>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</si>
  <si>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</si>
  <si>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</si>
  <si>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</si>
  <si>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</si>
  <si>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</si>
  <si>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</si>
  <si>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</si>
  <si>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</si>
  <si>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</si>
  <si>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</si>
  <si>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</si>
  <si>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</si>
  <si>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</si>
  <si>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</si>
  <si>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</si>
  <si>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</si>
  <si>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</si>
  <si>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</si>
  <si>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</si>
  <si>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</si>
  <si>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</si>
  <si>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</si>
  <si>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</si>
  <si>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</si>
  <si>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</si>
  <si>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</si>
  <si>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</si>
  <si>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</si>
  <si>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</si>
  <si>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</si>
  <si>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</si>
  <si>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</si>
  <si>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</si>
  <si>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</si>
  <si>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</si>
  <si>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</si>
  <si>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</si>
  <si>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</si>
  <si>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</si>
  <si>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</si>
  <si>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</si>
  <si>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</si>
  <si>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</si>
  <si>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</si>
  <si>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</si>
  <si>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</si>
  <si>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</si>
  <si>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</si>
  <si>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</si>
  <si>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</si>
  <si>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</si>
  <si>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</si>
  <si>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</si>
  <si>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</si>
  <si>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</si>
  <si>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</si>
  <si>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</si>
  <si>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</si>
  <si>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</si>
  <si>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</si>
  <si>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</si>
  <si>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</si>
  <si>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</si>
  <si>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</si>
  <si>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</si>
  <si>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</si>
  <si>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</si>
  <si>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</si>
  <si>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</si>
  <si>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</si>
  <si>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</si>
  <si>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</si>
  <si>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</si>
  <si>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</si>
  <si>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</si>
  <si>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</si>
  <si>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</si>
  <si>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</si>
  <si>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</si>
  <si>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</si>
  <si>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</si>
  <si>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</si>
  <si>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</si>
  <si>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</si>
  <si>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</si>
  <si>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</si>
  <si>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</si>
  <si>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</si>
  <si>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</si>
  <si>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</si>
  <si>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</si>
  <si>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</si>
  <si>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</si>
  <si>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</si>
  <si>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</si>
  <si>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</si>
  <si>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</si>
  <si>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</si>
  <si>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</si>
  <si>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</si>
  <si>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</si>
  <si>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</si>
  <si>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</si>
  <si>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</si>
  <si>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</si>
  <si>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</si>
  <si>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</si>
  <si>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</si>
  <si>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</si>
  <si>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</si>
  <si>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</si>
  <si>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</si>
  <si>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</si>
  <si>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</si>
  <si>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</si>
  <si>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</si>
  <si>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</si>
  <si>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</si>
  <si>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</si>
  <si>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</si>
  <si>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</si>
  <si>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</si>
  <si>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</si>
  <si>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</si>
  <si>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</si>
  <si>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</si>
  <si>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</si>
  <si>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</si>
  <si>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</si>
  <si>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</si>
  <si>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</si>
  <si>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</si>
  <si>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</si>
  <si>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</si>
  <si>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</si>
  <si>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</si>
  <si>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</si>
  <si>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</si>
  <si>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</si>
  <si>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</si>
  <si>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</si>
  <si>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</si>
  <si>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</si>
  <si>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</si>
  <si>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</si>
  <si>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</si>
  <si>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</si>
  <si>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</si>
  <si>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</si>
  <si>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</si>
  <si>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</si>
  <si>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</si>
  <si>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</si>
  <si>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</si>
  <si>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</si>
  <si>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</si>
  <si>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</si>
  <si>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</si>
  <si>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</si>
  <si>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</si>
  <si>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</si>
  <si>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</si>
  <si>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</si>
  <si>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</si>
  <si>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</si>
  <si>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</si>
  <si>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</si>
  <si>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</si>
  <si>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</si>
  <si>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</si>
  <si>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</si>
  <si>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</si>
  <si>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</si>
  <si>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</si>
  <si>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</si>
  <si>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</si>
  <si>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</si>
  <si>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</si>
  <si>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</si>
  <si>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</si>
  <si>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</si>
  <si>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</si>
  <si>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</si>
  <si>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</si>
  <si>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</si>
  <si>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</si>
  <si>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</si>
  <si>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</si>
  <si>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</si>
  <si>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</si>
  <si>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</si>
  <si>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</si>
  <si>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</si>
  <si>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</si>
  <si>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</si>
  <si>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</si>
  <si>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</si>
  <si>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</si>
  <si>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</si>
  <si>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</si>
  <si>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</si>
  <si>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</si>
  <si>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</si>
  <si>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</si>
  <si>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</si>
  <si>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</si>
  <si>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</si>
  <si>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</si>
  <si>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</si>
  <si>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</si>
  <si>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</si>
  <si>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</si>
  <si>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</si>
  <si>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</si>
  <si>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</si>
  <si>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</si>
  <si>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</si>
  <si>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</si>
  <si>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</si>
  <si>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</si>
  <si>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</si>
  <si>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</si>
  <si>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</si>
  <si>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</si>
  <si>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</si>
  <si>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</si>
  <si>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</si>
  <si>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</si>
  <si>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</si>
  <si>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</si>
  <si>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</si>
  <si>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</si>
  <si>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</si>
  <si>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</si>
  <si>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</si>
  <si>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</si>
  <si>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</si>
  <si>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</si>
  <si>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</si>
  <si>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</si>
  <si>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</si>
  <si>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</si>
  <si>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</si>
  <si>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</si>
  <si>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</si>
  <si>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</si>
  <si>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</si>
  <si>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</si>
  <si>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</si>
  <si>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</si>
  <si>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</si>
  <si>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</si>
  <si>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</si>
  <si>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</si>
  <si>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</si>
  <si>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</si>
  <si>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</si>
  <si>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</si>
  <si>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</si>
  <si>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</si>
  <si>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</si>
  <si>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</si>
  <si>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</si>
  <si>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</si>
  <si>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</si>
  <si>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</si>
  <si>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</si>
  <si>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</si>
  <si>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</si>
  <si>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</si>
  <si>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</si>
  <si>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</si>
  <si>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</si>
  <si>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</si>
  <si>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</si>
  <si>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</si>
  <si>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</si>
  <si>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</si>
  <si>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</si>
  <si>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</si>
  <si>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</si>
  <si>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</si>
  <si>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</si>
  <si>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</si>
  <si>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</si>
  <si>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</si>
  <si>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</si>
  <si>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</si>
  <si>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</si>
  <si>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</si>
  <si>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</si>
  <si>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</si>
  <si>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</si>
  <si>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</si>
  <si>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</si>
  <si>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</si>
  <si>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</si>
  <si>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</si>
  <si>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</si>
  <si>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</si>
  <si>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</si>
  <si>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</si>
  <si>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</si>
  <si>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</si>
  <si>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</si>
  <si>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</si>
  <si>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</si>
  <si>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</si>
  <si>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</si>
  <si>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</si>
  <si>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</si>
  <si>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</si>
  <si>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</si>
  <si>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</si>
  <si>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</si>
  <si>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</si>
  <si>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</si>
  <si>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</si>
  <si>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</si>
  <si>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</si>
  <si>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</si>
  <si>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</si>
  <si>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</si>
  <si>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</si>
  <si>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</si>
  <si>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</si>
  <si>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</si>
  <si>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</si>
  <si>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</si>
  <si>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</si>
  <si>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</si>
  <si>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</si>
  <si>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</si>
  <si>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</si>
  <si>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</si>
  <si>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</si>
  <si>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</si>
  <si>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</si>
  <si>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</si>
  <si>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</si>
  <si>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</si>
  <si>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</si>
  <si>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</si>
  <si>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</si>
  <si>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</si>
  <si>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</si>
  <si>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</si>
  <si>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</si>
  <si>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</si>
  <si>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</si>
  <si>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</si>
  <si>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</si>
  <si>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</si>
  <si>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</si>
  <si>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</si>
  <si>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</si>
  <si>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</si>
  <si>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</si>
  <si>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</si>
  <si>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</si>
  <si>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</si>
  <si>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</si>
  <si>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</si>
  <si>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</si>
  <si>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</si>
  <si>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</si>
  <si>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</si>
  <si>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</si>
  <si>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</si>
  <si>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</si>
  <si>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</si>
  <si>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</si>
  <si>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</si>
  <si>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</si>
  <si>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</si>
  <si>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</si>
  <si>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</si>
  <si>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</si>
  <si>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</si>
  <si>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</si>
  <si>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</si>
  <si>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</si>
  <si>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</si>
  <si>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</si>
  <si>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</si>
  <si>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</si>
  <si>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</si>
  <si>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</si>
  <si>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</si>
  <si>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</si>
  <si>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</si>
  <si>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</si>
  <si>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</si>
  <si>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</si>
  <si>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</si>
  <si>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</si>
  <si>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</si>
  <si>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</si>
  <si>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</si>
  <si>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</si>
  <si>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</si>
  <si>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</si>
  <si>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</si>
  <si>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</si>
  <si>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</si>
  <si>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</si>
  <si>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</si>
  <si>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</si>
  <si>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</si>
  <si>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</si>
  <si>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</si>
  <si>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</si>
  <si>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</si>
  <si>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</si>
  <si>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</si>
  <si>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</si>
  <si>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</si>
  <si>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</si>
  <si>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</si>
  <si>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</si>
  <si>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</si>
  <si>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</si>
  <si>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</si>
  <si>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</si>
  <si>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</si>
  <si>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</si>
  <si>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</si>
  <si>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</si>
  <si>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</si>
  <si>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</si>
  <si>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</si>
  <si>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</si>
  <si>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</si>
  <si>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</si>
  <si>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</si>
  <si>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</si>
  <si>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</si>
  <si>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</si>
  <si>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</si>
  <si>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</si>
  <si>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</si>
  <si>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</si>
  <si>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</si>
  <si>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</si>
  <si>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</si>
  <si>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</si>
  <si>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</si>
  <si>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</si>
  <si>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</si>
  <si>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</si>
  <si>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</si>
  <si>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</si>
  <si>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</si>
  <si>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</si>
  <si>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</si>
  <si>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</si>
  <si>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</si>
  <si>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</si>
  <si>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</si>
  <si>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</si>
  <si>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</si>
  <si>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</si>
  <si>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</si>
  <si>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</si>
  <si>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</si>
  <si>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</si>
  <si>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</si>
  <si>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</si>
  <si>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</si>
  <si>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</si>
  <si>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</si>
  <si>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</si>
  <si>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</si>
  <si>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</si>
  <si>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</si>
  <si>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</si>
  <si>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</si>
  <si>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</si>
  <si>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</si>
  <si>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</si>
  <si>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</si>
  <si>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</si>
  <si>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</si>
  <si>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</si>
  <si>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</si>
  <si>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</si>
  <si>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</si>
  <si>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</si>
  <si>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</si>
  <si>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</si>
  <si>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</si>
  <si>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</si>
  <si>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</si>
  <si>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</si>
  <si>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</si>
  <si>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</si>
  <si>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</si>
  <si>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</si>
  <si>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</si>
  <si>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</si>
  <si>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</si>
  <si>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</si>
  <si>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</si>
  <si>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</si>
  <si>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</si>
  <si>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</si>
  <si>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</si>
  <si>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</si>
  <si>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</si>
  <si>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</si>
  <si>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</si>
  <si>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</si>
  <si>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</si>
  <si>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</si>
  <si>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</si>
  <si>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</si>
  <si>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</si>
  <si>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</si>
  <si>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</si>
  <si>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</si>
  <si>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</si>
  <si>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</si>
  <si>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</si>
  <si>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</si>
  <si>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</si>
  <si>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</si>
  <si>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</si>
  <si>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</si>
  <si>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</si>
  <si>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</si>
  <si>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</si>
  <si>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</si>
  <si>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</si>
  <si>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</si>
  <si>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</si>
  <si>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</si>
  <si>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</si>
  <si>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</si>
  <si>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</si>
  <si>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</si>
  <si>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</si>
  <si>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</si>
  <si>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</si>
  <si>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</si>
  <si>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</si>
  <si>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</si>
  <si>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</si>
  <si>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</si>
  <si>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</si>
  <si>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</si>
  <si>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</si>
  <si>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</si>
  <si>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</si>
  <si>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</si>
  <si>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</si>
  <si>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</si>
  <si>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</si>
  <si>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</si>
  <si>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</si>
  <si>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</si>
  <si>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</si>
  <si>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</si>
  <si>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</si>
  <si>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</si>
  <si>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</si>
  <si>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</si>
  <si>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</si>
  <si>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</si>
  <si>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</si>
  <si>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</si>
  <si>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</si>
  <si>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</si>
  <si>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</si>
  <si>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</si>
  <si>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</si>
  <si>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</si>
  <si>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</si>
  <si>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</si>
  <si>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</si>
  <si>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</si>
  <si>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</si>
  <si>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</si>
  <si>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</si>
  <si>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</si>
  <si>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</si>
  <si>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</si>
  <si>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</si>
  <si>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</si>
  <si>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</si>
  <si>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</si>
  <si>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</si>
  <si>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</si>
  <si>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</si>
  <si>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</si>
  <si>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</si>
  <si>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</si>
  <si>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</si>
  <si>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</si>
  <si>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</si>
  <si>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</si>
  <si>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</si>
  <si>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</si>
  <si>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</si>
  <si>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</si>
  <si>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</si>
  <si>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</si>
  <si>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</si>
  <si>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</si>
  <si>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</si>
  <si>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</si>
  <si>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</si>
  <si>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</si>
  <si>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</si>
  <si>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</si>
  <si>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</si>
  <si>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</si>
  <si>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</si>
  <si>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</si>
  <si>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</si>
  <si>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</si>
  <si>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</si>
  <si>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</si>
  <si>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</si>
  <si>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</si>
  <si>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</si>
  <si>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</si>
  <si>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</si>
  <si>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</si>
  <si>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</si>
  <si>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</si>
  <si>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</si>
  <si>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</si>
  <si>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</si>
  <si>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</si>
  <si>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</si>
  <si>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</si>
  <si>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</si>
  <si>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</si>
  <si>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</si>
  <si>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</si>
  <si>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</si>
  <si>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</si>
  <si>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</si>
  <si>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</si>
  <si>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</si>
  <si>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</si>
  <si>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</si>
  <si>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</si>
  <si>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</si>
  <si>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</si>
  <si>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</si>
  <si>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</si>
  <si>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</si>
  <si>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</si>
  <si>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</si>
  <si>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</si>
  <si>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</si>
  <si>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</si>
  <si>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</si>
  <si>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</si>
  <si>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</si>
  <si>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</si>
  <si>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</si>
  <si>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</si>
  <si>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</si>
  <si>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</si>
  <si>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</si>
  <si>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</si>
  <si>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</si>
  <si>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</si>
  <si>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</si>
  <si>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</si>
  <si>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</si>
  <si>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</si>
  <si>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</si>
  <si>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</si>
  <si>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</si>
  <si>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</si>
  <si>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</si>
  <si>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</si>
  <si>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</si>
  <si>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</si>
  <si>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</si>
  <si>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</si>
  <si>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</si>
  <si>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</si>
  <si>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</si>
  <si>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</si>
  <si>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</si>
  <si>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</si>
  <si>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</si>
  <si>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</si>
  <si>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</si>
  <si>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</si>
  <si>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</si>
  <si>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</si>
  <si>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</si>
  <si>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</si>
  <si>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</si>
  <si>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</si>
  <si>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</si>
  <si>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</si>
  <si>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</si>
  <si>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</si>
  <si>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</si>
  <si>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</si>
  <si>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</si>
  <si>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</si>
  <si>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</si>
  <si>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</si>
  <si>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</si>
  <si>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</si>
  <si>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</si>
  <si>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</si>
  <si>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</si>
  <si>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</si>
  <si>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</si>
  <si>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</si>
  <si>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</si>
  <si>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</si>
  <si>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</si>
  <si>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</si>
  <si>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</si>
  <si>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</si>
  <si>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</si>
  <si>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</si>
  <si>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</si>
  <si>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</si>
  <si>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</si>
  <si>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</si>
  <si>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</si>
  <si>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</si>
  <si>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</si>
  <si>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</si>
  <si>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</si>
  <si>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</si>
  <si>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</si>
  <si>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</si>
  <si>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</si>
  <si>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</si>
  <si>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</si>
  <si>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</si>
  <si>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</si>
  <si>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</si>
  <si>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</si>
  <si>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</si>
  <si>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</si>
  <si>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</si>
  <si>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</si>
  <si>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</si>
  <si>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</si>
  <si>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</si>
  <si>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</si>
  <si>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</si>
  <si>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</si>
  <si>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</si>
  <si>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</si>
  <si>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</si>
  <si>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</si>
  <si>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</si>
  <si>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</si>
  <si>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</si>
  <si>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</si>
  <si>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</si>
  <si>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</si>
  <si>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</si>
  <si>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</si>
  <si>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</si>
  <si>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</si>
  <si>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</si>
  <si>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</si>
  <si>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</si>
  <si>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</si>
  <si>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</si>
  <si>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</si>
  <si>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</si>
  <si>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</si>
  <si>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</si>
  <si>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</si>
  <si>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</si>
  <si>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</si>
  <si>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</si>
  <si>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</si>
  <si>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</si>
  <si>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</si>
  <si>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</si>
  <si>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</si>
  <si>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</si>
  <si>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</si>
  <si>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</si>
  <si>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</si>
  <si>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</si>
  <si>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</si>
  <si>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</si>
  <si>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</si>
  <si>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</si>
  <si>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</si>
  <si>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</si>
  <si>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</si>
  <si>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</si>
  <si>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</si>
  <si>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</si>
  <si>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</si>
  <si>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</si>
  <si>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</si>
  <si>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</si>
  <si>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</si>
  <si>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</si>
  <si>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</si>
  <si>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</si>
  <si>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</si>
  <si>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</si>
  <si>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</si>
  <si>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</si>
  <si>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</si>
  <si>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</si>
  <si>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</si>
  <si>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</si>
  <si>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</si>
  <si>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</si>
  <si>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</si>
  <si>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</si>
  <si>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</si>
  <si>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</si>
  <si>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</si>
  <si>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</si>
  <si>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</si>
  <si>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</si>
  <si>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</si>
  <si>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</si>
  <si>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</si>
  <si>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</si>
  <si>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</si>
  <si>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</si>
  <si>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</si>
  <si>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</si>
  <si>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</si>
  <si>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</si>
  <si>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</si>
  <si>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</si>
  <si>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</si>
  <si>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</si>
  <si>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</si>
  <si>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</si>
  <si>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</si>
  <si>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</si>
  <si>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</si>
  <si>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</si>
  <si>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</si>
  <si>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</si>
  <si>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</si>
  <si>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</si>
  <si>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</si>
  <si>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</si>
  <si>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</si>
  <si>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</si>
  <si>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</si>
  <si>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</si>
  <si>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</si>
  <si>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</si>
  <si>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</si>
  <si>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</si>
  <si>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</si>
  <si>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</si>
  <si>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</si>
  <si>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</si>
  <si>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</si>
  <si>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</si>
  <si>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</si>
  <si>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</si>
  <si>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</si>
  <si>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</si>
  <si>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</si>
  <si>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</si>
  <si>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</si>
  <si>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</si>
  <si>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</si>
  <si>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</si>
  <si>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</si>
  <si>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</si>
  <si>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</si>
  <si>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</si>
  <si>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</si>
  <si>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</si>
  <si>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</si>
  <si>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</si>
  <si>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</si>
  <si>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</si>
  <si>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</si>
  <si>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</si>
  <si>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</si>
  <si>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</si>
  <si>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</si>
  <si>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</si>
  <si>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</si>
  <si>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</si>
  <si>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</si>
  <si>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</si>
  <si>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</si>
  <si>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</si>
  <si>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</si>
  <si>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</si>
  <si>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</si>
  <si>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</si>
  <si>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</si>
  <si>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</si>
  <si>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</si>
  <si>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</si>
  <si>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</si>
  <si>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</si>
  <si>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</si>
  <si>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</si>
  <si>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</si>
  <si>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</si>
  <si>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</si>
  <si>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</si>
  <si>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</si>
  <si>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</si>
  <si>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</si>
  <si>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</si>
  <si>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</si>
  <si>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</si>
  <si>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</si>
  <si>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</si>
  <si>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</si>
  <si>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</si>
  <si>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</si>
  <si>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</si>
  <si>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</si>
  <si>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</si>
  <si>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</si>
  <si>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</si>
  <si>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</si>
  <si>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</si>
  <si>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</si>
  <si>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</si>
  <si>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</si>
  <si>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</si>
  <si>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</si>
  <si>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</si>
  <si>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</si>
  <si>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</si>
  <si>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</si>
  <si>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</si>
  <si>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</si>
  <si>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</si>
  <si>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</si>
  <si>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</si>
  <si>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</si>
  <si>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</si>
  <si>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</si>
  <si>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</si>
  <si>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</si>
  <si>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</si>
  <si>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</si>
  <si>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</si>
  <si>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</si>
  <si>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</si>
  <si>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</si>
  <si>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</si>
  <si>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</si>
  <si>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</si>
  <si>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</si>
  <si>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</si>
  <si>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</si>
  <si>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</si>
  <si>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</si>
  <si>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</si>
  <si>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</si>
  <si>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</si>
  <si>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</si>
  <si>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</si>
  <si>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</si>
  <si>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</si>
  <si>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</si>
  <si>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</si>
  <si>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</si>
  <si>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</si>
  <si>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</si>
  <si>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</si>
  <si>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</si>
  <si>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</si>
  <si>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</si>
  <si>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</si>
  <si>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</si>
  <si>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</si>
  <si>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</si>
  <si>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</si>
  <si>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</si>
  <si>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</si>
  <si>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</si>
  <si>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</si>
  <si>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</si>
  <si>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</si>
  <si>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</si>
  <si>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</si>
  <si>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</si>
  <si>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</si>
  <si>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</si>
  <si>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</si>
  <si>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</si>
  <si>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</si>
  <si>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</si>
  <si>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</si>
  <si>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</si>
  <si>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</si>
  <si>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</si>
  <si>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</si>
  <si>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</si>
  <si>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</si>
  <si>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</si>
  <si>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</si>
  <si>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</si>
  <si>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</si>
  <si>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</si>
  <si>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</si>
  <si>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</si>
  <si>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</si>
  <si>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</si>
  <si>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</si>
  <si>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</si>
  <si>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</si>
  <si>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</si>
  <si>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</si>
  <si>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</si>
  <si>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</si>
  <si>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</si>
  <si>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</si>
  <si>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</si>
  <si>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</si>
  <si>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</si>
  <si>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</si>
  <si>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</si>
  <si>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</si>
  <si>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</si>
  <si>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</si>
  <si>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</si>
  <si>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</si>
  <si>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</si>
  <si>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</si>
  <si>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</si>
  <si>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</si>
  <si>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</si>
  <si>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</si>
  <si>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</si>
  <si>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</si>
  <si>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</si>
  <si>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</si>
  <si>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</si>
  <si>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</si>
  <si>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</si>
  <si>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</si>
  <si>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</si>
  <si>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</si>
  <si>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</si>
  <si>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</si>
  <si>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</si>
  <si>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</si>
  <si>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</si>
  <si>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</si>
  <si>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</si>
  <si>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</si>
  <si>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</si>
  <si>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</si>
  <si>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</si>
  <si>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</si>
  <si>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</si>
  <si>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</si>
  <si>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</si>
  <si>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</si>
  <si>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</si>
  <si>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</si>
  <si>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</si>
  <si>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</si>
  <si>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</si>
  <si>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</si>
  <si>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</si>
  <si>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</si>
  <si>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</si>
  <si>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</si>
  <si>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</si>
  <si>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</si>
  <si>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</si>
  <si>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</si>
  <si>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</si>
  <si>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</si>
  <si>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</si>
  <si>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</si>
  <si>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</si>
  <si>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</si>
  <si>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</si>
  <si>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</si>
  <si>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</si>
  <si>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</si>
  <si>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</si>
  <si>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</si>
  <si>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</si>
  <si>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</si>
  <si>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</si>
  <si>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</si>
  <si>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</si>
  <si>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</si>
  <si>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</si>
  <si>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</si>
  <si>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</si>
  <si>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</si>
  <si>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</si>
  <si>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</si>
  <si>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</si>
  <si>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</si>
  <si>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</si>
  <si>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</si>
  <si>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</si>
  <si>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</si>
  <si>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</si>
  <si>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</si>
  <si>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</si>
  <si>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</si>
  <si>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</si>
  <si>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</si>
  <si>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</si>
  <si>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</si>
  <si>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</si>
  <si>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</si>
  <si>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</si>
  <si>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</si>
  <si>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</si>
  <si>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</si>
  <si>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</si>
  <si>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</si>
  <si>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</si>
  <si>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</si>
  <si>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</si>
  <si>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</si>
  <si>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</si>
  <si>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</si>
  <si>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</si>
  <si>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</si>
  <si>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</si>
  <si>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</si>
  <si>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</si>
  <si>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</si>
  <si>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</si>
  <si>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</si>
  <si>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</si>
  <si>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</si>
  <si>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</si>
  <si>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</si>
  <si>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</si>
  <si>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</si>
  <si>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</si>
  <si>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</si>
  <si>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</si>
  <si>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</si>
  <si>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</si>
  <si>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</si>
  <si>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</si>
  <si>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</si>
  <si>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</si>
  <si>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</si>
  <si>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</si>
  <si>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</si>
  <si>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</si>
  <si>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</si>
  <si>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</si>
  <si>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</si>
  <si>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</si>
  <si>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</si>
  <si>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</si>
  <si>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</si>
  <si>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</si>
  <si>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</si>
  <si>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</si>
  <si>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</si>
  <si>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</si>
  <si>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</si>
  <si>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</si>
  <si>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</si>
  <si>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</si>
  <si>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</si>
  <si>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</si>
  <si>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</si>
  <si>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</si>
  <si>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</si>
  <si>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</si>
  <si>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</si>
  <si>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</si>
  <si>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</si>
  <si>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</si>
  <si>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</si>
  <si>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</si>
  <si>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</si>
  <si>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</si>
  <si>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</si>
  <si>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</si>
  <si>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</si>
  <si>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</si>
  <si>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</si>
  <si>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</si>
  <si>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</si>
  <si>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</si>
  <si>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</si>
  <si>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</si>
  <si>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</si>
  <si>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</si>
  <si>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</si>
  <si>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</si>
  <si>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</si>
  <si>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</si>
  <si>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</si>
  <si>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</si>
  <si>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</si>
  <si>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</si>
  <si>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</si>
  <si>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</si>
  <si>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</si>
  <si>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</si>
  <si>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</si>
  <si>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</si>
  <si>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</si>
  <si>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</si>
  <si>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</si>
  <si>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</si>
  <si>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</si>
  <si>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</si>
  <si>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</si>
  <si>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</si>
  <si>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</si>
  <si>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</si>
  <si>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</si>
  <si>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</si>
  <si>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</si>
  <si>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</si>
  <si>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</si>
  <si>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</si>
  <si>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</si>
  <si>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</si>
  <si>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</si>
  <si>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</si>
  <si>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</si>
  <si>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</si>
  <si>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</si>
  <si>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</si>
  <si>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</si>
  <si>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</si>
  <si>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</si>
  <si>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</si>
  <si>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</si>
  <si>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</si>
  <si>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</si>
  <si>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</si>
  <si>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</si>
  <si>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</si>
  <si>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</si>
  <si>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</si>
  <si>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</si>
  <si>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</si>
  <si>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</si>
  <si>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</si>
  <si>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</si>
  <si>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</si>
  <si>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</si>
  <si>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</si>
  <si>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</si>
  <si>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</si>
  <si>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</si>
  <si>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</si>
  <si>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</si>
  <si>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</si>
  <si>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</si>
  <si>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</si>
  <si>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</si>
  <si>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</si>
  <si>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</si>
  <si>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</si>
  <si>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</si>
  <si>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</si>
  <si>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</si>
  <si>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</si>
  <si>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</si>
  <si>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</si>
  <si>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</si>
  <si>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</si>
  <si>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</si>
  <si>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</si>
  <si>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</si>
  <si>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</si>
  <si>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</si>
  <si>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</si>
  <si>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</si>
  <si>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</si>
  <si>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</si>
  <si>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</si>
  <si>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</si>
  <si>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</si>
  <si>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</si>
  <si>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</si>
  <si>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</si>
  <si>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</si>
  <si>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</si>
  <si>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</si>
  <si>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</si>
  <si>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</si>
  <si>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</si>
  <si>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</si>
  <si>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</si>
  <si>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</si>
  <si>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</si>
  <si>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</si>
  <si>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</si>
  <si>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</si>
  <si>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</si>
  <si>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</si>
  <si>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</si>
  <si>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</si>
  <si>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</si>
  <si>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</si>
  <si>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</si>
  <si>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</si>
  <si>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</si>
  <si>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</si>
  <si>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</si>
  <si>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</si>
  <si>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</si>
  <si>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</si>
  <si>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</si>
  <si>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</si>
  <si>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</si>
  <si>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</si>
  <si>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</si>
  <si>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</si>
  <si>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</si>
  <si>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</si>
  <si>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</si>
  <si>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</si>
  <si>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</si>
  <si>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</si>
  <si>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</si>
  <si>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</si>
  <si>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</si>
  <si>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</si>
  <si>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</si>
  <si>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</si>
  <si>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</si>
  <si>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</si>
  <si>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</si>
  <si>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</si>
  <si>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</si>
  <si>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</si>
  <si>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</si>
  <si>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</si>
  <si>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</si>
  <si>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</si>
  <si>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</si>
  <si>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</si>
  <si>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</si>
  <si>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</si>
  <si>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</si>
  <si>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</si>
  <si>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</si>
  <si>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</si>
  <si>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</si>
  <si>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</si>
  <si>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</si>
  <si>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</si>
  <si>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</si>
  <si>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</si>
  <si>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</si>
  <si>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</si>
  <si>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</si>
  <si>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</si>
  <si>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</si>
  <si>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</si>
  <si>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</si>
  <si>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</si>
  <si>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</si>
  <si>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</si>
  <si>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</si>
  <si>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</si>
  <si>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</si>
  <si>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</si>
  <si>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</si>
  <si>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</si>
  <si>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</si>
  <si>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</si>
  <si>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</si>
  <si>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</si>
  <si>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</si>
  <si>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</si>
  <si>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</si>
  <si>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</si>
  <si>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</si>
  <si>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</si>
  <si>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</si>
  <si>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</si>
  <si>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</si>
  <si>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</si>
  <si>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</si>
  <si>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</si>
  <si>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</si>
  <si>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</si>
  <si>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</si>
  <si>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</si>
  <si>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</si>
  <si>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</si>
  <si>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</si>
  <si>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</si>
  <si>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</si>
  <si>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</si>
  <si>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</si>
  <si>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</si>
  <si>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</si>
  <si>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</si>
  <si>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</si>
  <si>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</si>
  <si>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</si>
  <si>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</si>
  <si>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</si>
  <si>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</si>
  <si>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</si>
  <si>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</si>
  <si>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</si>
  <si>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</si>
  <si>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</si>
  <si>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</si>
  <si>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</si>
  <si>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</si>
  <si>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</si>
  <si>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</si>
  <si>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</si>
  <si>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</si>
  <si>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</si>
  <si>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</si>
  <si>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</si>
  <si>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</si>
  <si>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</si>
  <si>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</si>
  <si>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</si>
  <si>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</si>
  <si>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</si>
  <si>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</si>
  <si>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</si>
  <si>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</si>
  <si>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</si>
  <si>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</si>
  <si>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</si>
  <si>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</si>
  <si>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</si>
  <si>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</si>
  <si>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</si>
  <si>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</si>
  <si>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</si>
  <si>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</si>
  <si>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</si>
  <si>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</si>
  <si>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</si>
  <si>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</si>
  <si>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</si>
  <si>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</si>
  <si>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</si>
  <si>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</si>
  <si>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</si>
  <si>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</si>
  <si>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</si>
  <si>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</si>
  <si>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</si>
  <si>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</si>
  <si>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</si>
  <si>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</si>
  <si>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</si>
  <si>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</si>
  <si>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</si>
  <si>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</si>
  <si>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</si>
  <si>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</si>
  <si>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</si>
  <si>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</si>
  <si>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</si>
  <si>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</si>
  <si>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</si>
  <si>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</si>
  <si>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</si>
  <si>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</si>
  <si>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</si>
  <si>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</si>
  <si>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</si>
  <si>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</si>
  <si>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</si>
  <si>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</si>
  <si>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</si>
  <si>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</si>
  <si>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</si>
  <si>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</si>
  <si>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</si>
  <si>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</si>
  <si>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</si>
  <si>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</si>
  <si>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</si>
  <si>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</si>
  <si>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</si>
  <si>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</si>
  <si>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</si>
  <si>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</si>
  <si>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</si>
  <si>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</si>
  <si>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</si>
  <si>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</si>
  <si>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</si>
  <si>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</si>
  <si>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</si>
  <si>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</si>
  <si>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</si>
  <si>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</si>
  <si>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</si>
  <si>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</si>
  <si>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</si>
  <si>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</si>
  <si>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</si>
  <si>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</si>
  <si>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</si>
  <si>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</si>
  <si>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</si>
  <si>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</si>
  <si>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</si>
  <si>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</si>
  <si>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</si>
  <si>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</si>
  <si>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</si>
  <si>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</si>
  <si>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</si>
  <si>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</si>
  <si>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</si>
  <si>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</si>
  <si>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</si>
  <si>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</si>
  <si>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</si>
  <si>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</si>
  <si>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</si>
  <si>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</si>
  <si>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</si>
  <si>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</si>
  <si>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</si>
  <si>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</si>
  <si>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</si>
  <si>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</si>
  <si>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</si>
  <si>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</si>
  <si>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</si>
  <si>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</si>
  <si>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</si>
  <si>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</si>
  <si>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</si>
  <si>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</si>
  <si>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</si>
  <si>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</si>
  <si>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</si>
  <si>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</si>
  <si>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</si>
  <si>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</si>
  <si>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</si>
  <si>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</si>
  <si>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</si>
  <si>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</si>
  <si>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</si>
  <si>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</si>
  <si>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</si>
  <si>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</si>
  <si>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</si>
  <si>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</si>
  <si>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</si>
  <si>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</si>
  <si>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</si>
  <si>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</si>
  <si>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</si>
  <si>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</si>
  <si>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</si>
  <si>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</si>
  <si>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</si>
  <si>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</si>
  <si>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</si>
  <si>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</si>
  <si>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</si>
  <si>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</si>
  <si>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</si>
  <si>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</si>
  <si>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</si>
  <si>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</si>
  <si>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</si>
  <si>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</si>
  <si>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</si>
  <si>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</si>
  <si>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</si>
  <si>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</si>
  <si>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</si>
  <si>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</si>
  <si>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</si>
  <si>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</si>
  <si>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</si>
  <si>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</si>
  <si>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</si>
  <si>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</si>
  <si>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</si>
  <si>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</si>
  <si>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</si>
  <si>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</si>
  <si>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</si>
  <si>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</si>
  <si>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</si>
  <si>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</si>
  <si>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</si>
  <si>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</si>
  <si>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</si>
  <si>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</si>
  <si>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</si>
  <si>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</si>
  <si>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</si>
  <si>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</si>
  <si>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</si>
  <si>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</si>
  <si>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</si>
  <si>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</si>
  <si>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</si>
  <si>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</si>
  <si>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</si>
  <si>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</si>
  <si>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</si>
  <si>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</si>
  <si>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</si>
  <si>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</si>
  <si>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</si>
  <si>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</si>
  <si>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</si>
  <si>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</si>
  <si>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</si>
  <si>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</si>
  <si>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</si>
  <si>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</si>
  <si>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</si>
  <si>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</si>
  <si>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</si>
  <si>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</si>
  <si>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</si>
  <si>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</si>
  <si>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</si>
  <si>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</si>
  <si>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</si>
  <si>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</si>
  <si>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</si>
  <si>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</si>
  <si>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</si>
  <si>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</si>
  <si>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</si>
  <si>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</si>
  <si>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</si>
  <si>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</si>
  <si>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</si>
  <si>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</si>
  <si>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</si>
  <si>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</si>
  <si>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</si>
  <si>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</si>
  <si>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</si>
  <si>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</si>
  <si>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</si>
  <si>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</si>
  <si>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</si>
  <si>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</si>
  <si>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</si>
  <si>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</si>
  <si>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</si>
  <si>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</si>
  <si>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</si>
  <si>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</si>
  <si>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</si>
  <si>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</si>
  <si>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</si>
  <si>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</si>
  <si>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</si>
  <si>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</si>
  <si>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</si>
  <si>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</si>
  <si>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</si>
  <si>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</si>
  <si>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</si>
  <si>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</si>
  <si>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</si>
  <si>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</si>
  <si>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</si>
  <si>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</si>
  <si>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</si>
  <si>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</si>
  <si>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</si>
  <si>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</si>
  <si>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</si>
  <si>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</si>
  <si>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</si>
  <si>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</si>
  <si>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</si>
  <si>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</si>
  <si>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</si>
  <si>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</si>
  <si>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</si>
  <si>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</si>
  <si>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</si>
  <si>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</si>
  <si>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</si>
  <si>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</si>
  <si>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</si>
  <si>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</si>
  <si>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</si>
  <si>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</si>
  <si>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</si>
  <si>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</si>
  <si>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</si>
  <si>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</si>
  <si>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</si>
  <si>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</si>
  <si>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</si>
  <si>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</si>
  <si>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</si>
  <si>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</si>
  <si>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</si>
  <si>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</si>
  <si>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</si>
  <si>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</si>
  <si>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</si>
  <si>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</si>
  <si>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</si>
  <si>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</si>
  <si>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</si>
  <si>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</si>
  <si>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</si>
  <si>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</si>
  <si>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</si>
  <si>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</si>
  <si>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</si>
  <si>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</si>
  <si>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</si>
  <si>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</si>
  <si>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</si>
  <si>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</si>
  <si>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</si>
  <si>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</si>
  <si>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</si>
  <si>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</si>
  <si>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</si>
  <si>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</si>
  <si>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</si>
  <si>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</si>
  <si>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</si>
  <si>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</si>
  <si>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</si>
  <si>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</si>
  <si>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</si>
  <si>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</si>
  <si>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</si>
  <si>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</si>
  <si>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</si>
  <si>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</si>
  <si>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</si>
  <si>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</si>
  <si>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</si>
  <si>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</si>
  <si>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</si>
  <si>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</si>
  <si>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</si>
  <si>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</si>
  <si>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</si>
  <si>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</si>
  <si>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</si>
  <si>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</si>
  <si>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</si>
  <si>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</si>
  <si>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</si>
  <si>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</si>
  <si>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</si>
  <si>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</si>
  <si>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</si>
  <si>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</si>
  <si>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</si>
  <si>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</si>
  <si>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</si>
  <si>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</si>
  <si>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</si>
  <si>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</si>
  <si>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</si>
  <si>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</si>
  <si>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</si>
  <si>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</si>
  <si>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</si>
  <si>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</si>
  <si>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</si>
  <si>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</si>
  <si>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</si>
  <si>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</si>
  <si>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</si>
  <si>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</si>
  <si>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</si>
  <si>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</si>
  <si>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</si>
  <si>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</si>
  <si>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</si>
  <si>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</si>
  <si>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</si>
  <si>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</si>
  <si>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</si>
  <si>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</si>
  <si>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</si>
  <si>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</si>
  <si>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</si>
  <si>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</si>
  <si>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</si>
  <si>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</si>
  <si>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</si>
  <si>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</si>
  <si>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</si>
  <si>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</si>
  <si>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</si>
  <si>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</si>
  <si>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</si>
  <si>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</si>
  <si>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</si>
  <si>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</si>
  <si>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</si>
  <si>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</si>
  <si>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</si>
  <si>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</si>
  <si>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</si>
  <si>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</si>
  <si>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</si>
  <si>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</si>
  <si>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</si>
  <si>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</si>
  <si>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</si>
  <si>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</si>
  <si>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</si>
  <si>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</si>
  <si>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</si>
  <si>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</si>
  <si>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</si>
  <si>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</si>
  <si>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</si>
  <si>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</si>
  <si>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</si>
  <si>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</si>
  <si>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</si>
  <si>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</si>
  <si>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</si>
  <si>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</si>
  <si>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</si>
  <si>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</si>
  <si>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</si>
  <si>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</si>
  <si>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</si>
  <si>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</si>
  <si>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</si>
  <si>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</si>
  <si>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</si>
  <si>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</si>
  <si>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</si>
  <si>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</si>
  <si>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</si>
  <si>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</si>
  <si>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</si>
  <si>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</si>
  <si>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</si>
  <si>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</si>
  <si>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</si>
  <si>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</si>
  <si>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</si>
  <si>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</si>
  <si>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</si>
  <si>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</si>
  <si>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</si>
  <si>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</si>
  <si>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</si>
  <si>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</si>
  <si>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</si>
  <si>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</si>
  <si>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</si>
  <si>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</si>
  <si>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</si>
  <si>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</si>
  <si>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</si>
  <si>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</si>
  <si>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</si>
  <si>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</si>
  <si>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</si>
  <si>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</si>
  <si>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</si>
  <si>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</si>
  <si>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</si>
  <si>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</si>
  <si>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</si>
  <si>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</si>
  <si>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</si>
  <si>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</si>
  <si>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</si>
  <si>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</si>
  <si>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</si>
  <si>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</si>
  <si>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</si>
  <si>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</si>
  <si>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</si>
  <si>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</si>
  <si>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</si>
  <si>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</si>
  <si>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</si>
  <si>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</si>
  <si>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</si>
  <si>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</si>
  <si>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</si>
  <si>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</si>
  <si>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</si>
  <si>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</si>
  <si>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</si>
  <si>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</si>
  <si>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</si>
  <si>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</si>
  <si>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</si>
  <si>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</si>
  <si>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</si>
  <si>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</si>
  <si>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</si>
  <si>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</si>
  <si>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</si>
  <si>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</si>
  <si>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</si>
  <si>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</si>
  <si>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</si>
  <si>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</si>
  <si>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</si>
  <si>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</si>
  <si>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</si>
  <si>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</si>
  <si>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</si>
  <si>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</si>
  <si>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</si>
  <si>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</si>
  <si>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</si>
  <si>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</si>
  <si>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</si>
  <si>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</si>
  <si>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</si>
  <si>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</si>
  <si>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</si>
  <si>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</si>
  <si>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</si>
  <si>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</si>
  <si>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</si>
  <si>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</si>
  <si>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</si>
  <si>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</si>
  <si>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</si>
  <si>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</si>
  <si>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</si>
  <si>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</si>
  <si>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</si>
  <si>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</si>
  <si>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</si>
  <si>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</si>
  <si>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</si>
  <si>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</si>
  <si>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</si>
  <si>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</si>
  <si>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</si>
  <si>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</si>
  <si>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</si>
  <si>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</si>
  <si>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</si>
  <si>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</si>
  <si>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</si>
  <si>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</si>
  <si>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</si>
  <si>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</si>
  <si>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</si>
  <si>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</si>
  <si>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</si>
  <si>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</si>
  <si>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</si>
  <si>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</si>
  <si>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</si>
  <si>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</si>
  <si>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</si>
  <si>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</si>
  <si>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</si>
  <si>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</si>
  <si>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</si>
  <si>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</si>
  <si>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</si>
  <si>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</si>
  <si>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</si>
  <si>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</si>
  <si>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</si>
  <si>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</si>
  <si>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</si>
  <si>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</si>
  <si>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</si>
  <si>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</si>
  <si>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</si>
  <si>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</si>
  <si>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</si>
  <si>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</si>
  <si>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</si>
  <si>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</si>
  <si>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</si>
  <si>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</si>
  <si>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</si>
  <si>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</si>
  <si>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</si>
  <si>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</si>
  <si>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</si>
  <si>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</si>
  <si>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</si>
  <si>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</si>
  <si>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</si>
  <si>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</si>
  <si>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</si>
  <si>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</si>
  <si>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</si>
  <si>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</si>
  <si>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</si>
  <si>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</si>
  <si>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</si>
  <si>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</si>
  <si>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</si>
  <si>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</si>
  <si>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</si>
  <si>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</si>
  <si>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</si>
  <si>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</si>
  <si>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</si>
  <si>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</si>
  <si>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</si>
  <si>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</si>
  <si>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</si>
  <si>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</si>
  <si>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</si>
  <si>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</si>
  <si>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</si>
  <si>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</si>
  <si>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</si>
  <si>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</si>
  <si>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</si>
  <si>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</si>
  <si>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</si>
  <si>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</si>
  <si>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</si>
  <si>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</si>
  <si>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</si>
  <si>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</si>
  <si>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</si>
  <si>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</si>
  <si>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</si>
  <si>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</si>
  <si>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</si>
  <si>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</si>
  <si>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</si>
  <si>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</si>
  <si>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</si>
  <si>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</si>
  <si>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</si>
  <si>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</si>
  <si>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</si>
  <si>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</si>
  <si>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</si>
  <si>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</si>
  <si>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</si>
  <si>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</si>
  <si>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</si>
  <si>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</si>
  <si>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</si>
  <si>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</si>
  <si>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</si>
  <si>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</si>
  <si>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</si>
  <si>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</si>
  <si>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</si>
  <si>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</si>
  <si>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</si>
  <si>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</si>
  <si>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</si>
  <si>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</si>
  <si>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</si>
  <si>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</si>
  <si>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</si>
  <si>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</si>
  <si>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</si>
  <si>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</si>
  <si>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</si>
  <si>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</si>
  <si>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</si>
  <si>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</si>
  <si>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</si>
  <si>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</si>
  <si>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</si>
  <si>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</si>
  <si>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</si>
  <si>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</si>
  <si>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</si>
  <si>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</si>
  <si>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</si>
  <si>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</si>
  <si>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</si>
  <si>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</si>
  <si>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</si>
  <si>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</si>
  <si>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</si>
  <si>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</si>
  <si>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</si>
  <si>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</si>
  <si>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</si>
  <si>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</si>
  <si>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</si>
  <si>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</si>
  <si>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</si>
  <si>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</si>
  <si>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</si>
  <si>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</si>
  <si>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</si>
  <si>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</si>
  <si>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</si>
  <si>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</si>
  <si>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</si>
  <si>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</si>
  <si>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</si>
  <si>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</si>
  <si>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</si>
  <si>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</si>
  <si>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</si>
  <si>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</si>
  <si>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</si>
  <si>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</si>
  <si>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</si>
  <si>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</si>
  <si>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</si>
  <si>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</si>
  <si>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</si>
  <si>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</si>
  <si>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</si>
  <si>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</si>
  <si>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</si>
  <si>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</si>
  <si>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</si>
  <si>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</si>
  <si>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</si>
  <si>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</si>
  <si>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</si>
  <si>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</si>
  <si>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</si>
  <si>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</si>
  <si>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</si>
  <si>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</si>
  <si>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</si>
  <si>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</si>
  <si>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</si>
  <si>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</si>
  <si>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</si>
  <si>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</si>
  <si>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</si>
  <si>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</si>
  <si>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</si>
  <si>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</si>
  <si>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</si>
  <si>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</si>
  <si>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</si>
  <si>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</si>
  <si>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</si>
  <si>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</si>
  <si>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</si>
  <si>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</si>
  <si>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</si>
  <si>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</si>
  <si>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</si>
  <si>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</si>
  <si>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</si>
  <si>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</si>
  <si>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</si>
  <si>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</si>
  <si>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</si>
  <si>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</si>
  <si>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</si>
  <si>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</si>
  <si>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</si>
  <si>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</si>
  <si>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</si>
  <si>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</si>
  <si>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</si>
  <si>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</si>
  <si>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</si>
  <si>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</si>
  <si>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</si>
  <si>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</si>
  <si>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</si>
  <si>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</si>
  <si>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</si>
  <si>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</si>
  <si>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</si>
  <si>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</si>
  <si>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</si>
  <si>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</si>
  <si>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</si>
  <si>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</si>
  <si>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</si>
  <si>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</si>
  <si>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</si>
  <si>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</si>
  <si>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</si>
  <si>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</si>
  <si>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</si>
  <si>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</si>
  <si>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</si>
  <si>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</si>
  <si>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</si>
  <si>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</si>
  <si>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</si>
  <si>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</si>
  <si>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</si>
  <si>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</si>
  <si>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</si>
  <si>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</si>
  <si>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</si>
  <si>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</si>
  <si>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</si>
  <si>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</si>
  <si>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</si>
  <si>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</si>
  <si>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</si>
  <si>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</si>
  <si>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</si>
  <si>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</si>
  <si>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</si>
  <si>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</si>
  <si>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</si>
  <si>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</si>
  <si>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</si>
  <si>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</si>
  <si>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</si>
  <si>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</si>
  <si>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</si>
  <si>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</si>
  <si>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</si>
  <si>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</si>
  <si>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</si>
  <si>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</si>
  <si>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</si>
  <si>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</si>
  <si>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</si>
  <si>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</si>
  <si>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</si>
  <si>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</si>
  <si>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</si>
  <si>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</si>
  <si>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</si>
  <si>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</si>
  <si>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</si>
  <si>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</si>
  <si>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</si>
  <si>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</si>
  <si>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</si>
  <si>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</si>
  <si>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</si>
  <si>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</si>
  <si>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</si>
  <si>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</si>
  <si>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</si>
  <si>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</si>
  <si>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</si>
  <si>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</si>
  <si>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</si>
  <si>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</si>
  <si>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</si>
  <si>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</si>
  <si>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</si>
  <si>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</si>
  <si>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</si>
  <si>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</si>
  <si>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</si>
  <si>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</si>
  <si>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</si>
  <si>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</si>
  <si>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</si>
  <si>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</si>
  <si>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</si>
  <si>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</si>
  <si>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</si>
  <si>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</si>
  <si>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</si>
  <si>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</si>
  <si>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</si>
  <si>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</si>
  <si>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</si>
  <si>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</si>
  <si>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</si>
  <si>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</si>
  <si>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</si>
  <si>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</si>
  <si>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</si>
  <si>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</si>
  <si>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</si>
  <si>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</si>
  <si>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</si>
  <si>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</si>
  <si>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</si>
  <si>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</si>
  <si>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</si>
  <si>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</si>
  <si>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</si>
  <si>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</si>
  <si>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</si>
  <si>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</si>
  <si>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</si>
  <si>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</si>
  <si>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</si>
  <si>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</si>
  <si>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</si>
  <si>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</si>
  <si>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</si>
  <si>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</si>
  <si>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</si>
  <si>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</si>
  <si>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</si>
  <si>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</si>
  <si>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</si>
  <si>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</si>
  <si>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</si>
  <si>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</si>
  <si>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</si>
  <si>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</si>
  <si>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</si>
  <si>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</si>
  <si>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</si>
  <si>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</si>
  <si>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</si>
  <si>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</si>
  <si>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</si>
  <si>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</si>
  <si>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</si>
  <si>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</si>
  <si>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</si>
  <si>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</si>
  <si>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</si>
  <si>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</si>
  <si>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</si>
  <si>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</si>
  <si>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</si>
  <si>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</si>
  <si>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</si>
  <si>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</si>
  <si>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</si>
  <si>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</si>
  <si>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</si>
  <si>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</si>
  <si>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</si>
  <si>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</si>
  <si>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</si>
  <si>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</si>
  <si>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</si>
  <si>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</si>
  <si>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</si>
  <si>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</si>
  <si>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</si>
  <si>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</si>
  <si>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</si>
  <si>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</si>
  <si>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</si>
  <si>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</si>
  <si>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</si>
  <si>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</si>
  <si>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</si>
  <si>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</si>
  <si>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</si>
  <si>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</si>
  <si>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</si>
  <si>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</si>
  <si>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</si>
  <si>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</si>
  <si>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</si>
  <si>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</si>
  <si>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</si>
  <si>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</si>
  <si>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</si>
  <si>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</si>
  <si>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</si>
  <si>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</si>
  <si>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</si>
  <si>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</si>
  <si>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</si>
  <si>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</si>
  <si>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</si>
  <si>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</si>
  <si>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</si>
  <si>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</si>
  <si>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</si>
  <si>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</si>
  <si>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</si>
  <si>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</si>
  <si>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</si>
  <si>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</si>
  <si>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</si>
  <si>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</si>
  <si>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</si>
  <si>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</si>
  <si>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</si>
  <si>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</si>
  <si>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</si>
  <si>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</si>
  <si>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</si>
  <si>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</si>
  <si>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</si>
  <si>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</si>
  <si>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</si>
  <si>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</si>
  <si>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</si>
  <si>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</si>
  <si>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</si>
  <si>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</si>
  <si>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</si>
  <si>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</si>
  <si>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</si>
  <si>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</si>
  <si>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</si>
  <si>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</si>
  <si>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</si>
  <si>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</si>
  <si>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</si>
  <si>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</si>
  <si>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</si>
  <si>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</si>
  <si>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</si>
  <si>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</si>
  <si>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</si>
  <si>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</si>
  <si>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</si>
  <si>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</si>
  <si>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</si>
  <si>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</si>
  <si>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</si>
  <si>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</si>
  <si>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</si>
  <si>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</si>
  <si>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</si>
  <si>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</si>
  <si>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</si>
  <si>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</si>
  <si>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</si>
  <si>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</si>
  <si>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</si>
  <si>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</si>
  <si>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</si>
  <si>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</si>
  <si>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</si>
  <si>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</si>
  <si>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</si>
  <si>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</si>
  <si>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</si>
  <si>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</si>
  <si>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</si>
  <si>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</si>
  <si>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</si>
  <si>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</si>
  <si>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</si>
  <si>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</si>
  <si>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</si>
  <si>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</si>
  <si>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</si>
  <si>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</si>
  <si>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</si>
  <si>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</si>
  <si>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</si>
  <si>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</si>
  <si>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</si>
  <si>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</si>
  <si>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</si>
  <si>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</si>
  <si>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</si>
  <si>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</si>
  <si>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</si>
  <si>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</si>
  <si>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</si>
  <si>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</si>
  <si>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</si>
  <si>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</si>
  <si>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</si>
  <si>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</si>
  <si>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</si>
  <si>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</si>
  <si>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</si>
  <si>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</si>
  <si>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</si>
  <si>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</si>
  <si>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</si>
  <si>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</si>
  <si>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</si>
  <si>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</si>
  <si>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</si>
  <si>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</si>
  <si>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</si>
  <si>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</si>
  <si>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</si>
  <si>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</si>
  <si>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</si>
  <si>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</si>
  <si>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</si>
  <si>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</si>
  <si>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</si>
  <si>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</si>
  <si>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</si>
  <si>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</si>
  <si>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</si>
  <si>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</si>
  <si>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</si>
  <si>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</si>
  <si>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</si>
  <si>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</si>
  <si>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</si>
  <si>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</si>
  <si>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</si>
  <si>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</si>
  <si>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</si>
  <si>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</si>
  <si>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</si>
  <si>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</si>
  <si>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</si>
  <si>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</si>
  <si>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</si>
  <si>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</si>
  <si>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</si>
  <si>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</si>
  <si>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</si>
  <si>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</si>
  <si>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</si>
  <si>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</si>
  <si>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</si>
  <si>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</si>
  <si>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</si>
  <si>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</si>
  <si>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</si>
  <si>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</si>
  <si>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</si>
  <si>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</si>
  <si>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</si>
  <si>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</si>
  <si>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</si>
  <si>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</si>
  <si>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</si>
  <si>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</si>
  <si>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</si>
  <si>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</si>
  <si>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</si>
  <si>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</si>
  <si>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</si>
  <si>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</si>
  <si>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</si>
  <si>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</si>
  <si>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</si>
  <si>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</si>
  <si>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</si>
  <si>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</si>
  <si>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</si>
  <si>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</si>
  <si>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</si>
  <si>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</si>
  <si>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</si>
  <si>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</si>
  <si>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</si>
  <si>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</si>
  <si>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</si>
  <si>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</si>
  <si>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</si>
  <si>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</si>
  <si>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</si>
  <si>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</si>
  <si>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</si>
  <si>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</si>
  <si>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</si>
  <si>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</si>
  <si>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</si>
  <si>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</si>
  <si>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</si>
  <si>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</si>
  <si>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</si>
  <si>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</si>
  <si>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</si>
  <si>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</si>
  <si>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</si>
  <si>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</si>
  <si>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</si>
  <si>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</si>
  <si>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</si>
  <si>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</si>
  <si>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</si>
  <si>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</si>
  <si>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</si>
  <si>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</si>
  <si>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</si>
  <si>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</si>
  <si>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</si>
  <si>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</si>
  <si>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</si>
  <si>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</si>
  <si>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</si>
  <si>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</si>
  <si>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</si>
  <si>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</si>
  <si>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</si>
  <si>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</si>
  <si>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</si>
  <si>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</si>
  <si>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</si>
  <si>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</si>
  <si>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</si>
  <si>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</si>
  <si>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</si>
  <si>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</si>
  <si>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</si>
  <si>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</si>
  <si>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</si>
  <si>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</si>
  <si>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</si>
  <si>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</si>
  <si>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</si>
  <si>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</si>
  <si>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</si>
  <si>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</si>
  <si>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</si>
  <si>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</si>
  <si>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</si>
  <si>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</si>
  <si>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</si>
  <si>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</si>
  <si>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</si>
  <si>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</si>
  <si>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</si>
  <si>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</si>
  <si>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</si>
  <si>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</si>
  <si>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</si>
  <si>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</si>
  <si>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</si>
  <si>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</si>
  <si>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</si>
  <si>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</si>
  <si>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</si>
  <si>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</si>
  <si>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</si>
  <si>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</si>
  <si>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</si>
  <si>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</si>
  <si>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</si>
  <si>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</si>
  <si>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</si>
  <si>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</si>
  <si>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</si>
  <si>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</si>
  <si>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</si>
  <si>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</si>
  <si>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</si>
  <si>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</si>
  <si>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</si>
  <si>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</si>
  <si>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</si>
  <si>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</si>
  <si>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</si>
  <si>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</si>
  <si>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</si>
  <si>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</si>
  <si>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</si>
  <si>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</si>
  <si>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</si>
  <si>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</si>
  <si>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</si>
  <si>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</si>
  <si>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</si>
  <si>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</si>
  <si>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</si>
  <si>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</si>
  <si>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</si>
  <si>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</si>
  <si>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</si>
  <si>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</si>
  <si>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</si>
  <si>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</si>
  <si>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</si>
  <si>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</si>
  <si>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</si>
  <si>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</si>
  <si>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</si>
  <si>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</si>
  <si>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</si>
  <si>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</si>
  <si>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</si>
  <si>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</si>
  <si>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</si>
  <si>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</si>
  <si>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</si>
  <si>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</si>
  <si>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</si>
  <si>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</si>
  <si>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</si>
  <si>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</si>
  <si>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</si>
  <si>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</si>
  <si>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</si>
  <si>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</si>
  <si>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</si>
  <si>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</si>
  <si>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</si>
  <si>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</si>
  <si>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</si>
  <si>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</si>
  <si>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</si>
  <si>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</si>
  <si>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</si>
  <si>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</si>
  <si>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</si>
  <si>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</si>
  <si>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</si>
  <si>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</si>
  <si>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</si>
  <si>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</si>
  <si>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</si>
  <si>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</si>
  <si>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</si>
  <si>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</si>
  <si>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</si>
  <si>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</si>
  <si>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</si>
  <si>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</si>
  <si>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</si>
  <si>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</si>
  <si>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</si>
  <si>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</si>
  <si>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</si>
  <si>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</si>
  <si>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</si>
  <si>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</si>
  <si>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</si>
  <si>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</si>
  <si>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</si>
  <si>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</si>
  <si>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</si>
  <si>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</si>
  <si>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</si>
  <si>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</si>
  <si>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</si>
  <si>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</si>
  <si>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</si>
  <si>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</si>
  <si>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</si>
  <si>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</si>
  <si>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</si>
  <si>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</si>
  <si>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</si>
  <si>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</si>
  <si>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</si>
  <si>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</si>
  <si>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</si>
  <si>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</si>
  <si>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</si>
  <si>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</si>
  <si>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</si>
  <si>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</si>
  <si>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</si>
  <si>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</si>
  <si>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</si>
  <si>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</si>
  <si>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</si>
  <si>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</si>
  <si>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</si>
  <si>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</si>
  <si>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</si>
  <si>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</si>
  <si>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</si>
  <si>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</si>
  <si>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</si>
  <si>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</si>
  <si>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</si>
  <si>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</si>
  <si>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</si>
  <si>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</si>
  <si>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</si>
  <si>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</si>
  <si>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</si>
  <si>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</si>
  <si>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</si>
  <si>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</si>
  <si>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</si>
  <si>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</si>
  <si>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</si>
  <si>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</si>
  <si>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</si>
  <si>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</si>
  <si>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</si>
  <si>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</si>
  <si>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</si>
  <si>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</si>
  <si>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</si>
  <si>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</si>
  <si>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</si>
  <si>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</si>
  <si>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</si>
  <si>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</si>
  <si>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</si>
  <si>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</si>
  <si>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</si>
  <si>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</si>
  <si>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</si>
  <si>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</si>
  <si>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</si>
  <si>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</si>
  <si>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</si>
  <si>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</si>
  <si>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</si>
  <si>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</si>
  <si>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</si>
  <si>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</si>
  <si>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</si>
  <si>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</si>
  <si>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</si>
  <si>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</si>
  <si>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</si>
  <si>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</si>
  <si>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</si>
  <si>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</si>
  <si>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</si>
  <si>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</si>
  <si>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</si>
  <si>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</si>
  <si>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</si>
  <si>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</si>
  <si>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</si>
  <si>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</si>
  <si>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</si>
  <si>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</si>
  <si>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</si>
  <si>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</si>
  <si>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</si>
  <si>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</si>
  <si>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</si>
  <si>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</si>
  <si>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</si>
  <si>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</si>
  <si>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</si>
  <si>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</si>
  <si>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</si>
  <si>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</si>
  <si>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</si>
  <si>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</si>
  <si>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</si>
  <si>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</si>
  <si>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</si>
  <si>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</si>
  <si>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</si>
  <si>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</si>
  <si>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</si>
  <si>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</si>
  <si>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</si>
  <si>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</si>
  <si>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</si>
  <si>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</si>
  <si>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</si>
  <si>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</si>
  <si>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</si>
  <si>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</si>
  <si>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</si>
  <si>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</si>
  <si>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</si>
  <si>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</si>
  <si>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</si>
  <si>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</si>
  <si>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</si>
  <si>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</si>
  <si>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</si>
  <si>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</si>
  <si>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</si>
  <si>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</si>
  <si>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</si>
  <si>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</si>
  <si>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</si>
  <si>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</si>
  <si>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</si>
  <si>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</si>
  <si>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</si>
  <si>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</si>
  <si>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</si>
  <si>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</si>
  <si>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</si>
  <si>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</si>
  <si>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</si>
  <si>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</si>
  <si>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</si>
  <si>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</si>
  <si>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</si>
  <si>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</si>
  <si>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</si>
  <si>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</si>
  <si>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</si>
  <si>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</si>
  <si>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</si>
  <si>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</si>
  <si>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</si>
  <si>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</si>
  <si>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</si>
  <si>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</si>
  <si>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</si>
  <si>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</si>
  <si>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</si>
  <si>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</si>
  <si>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</si>
  <si>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</si>
  <si>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</si>
  <si>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</si>
  <si>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</si>
  <si>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</si>
  <si>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</si>
  <si>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</si>
  <si>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</si>
  <si>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</si>
  <si>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</si>
  <si>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</si>
  <si>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</si>
  <si>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</si>
  <si>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</si>
  <si>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</si>
  <si>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</si>
  <si>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</si>
  <si>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</si>
  <si>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</si>
  <si>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</si>
  <si>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</si>
  <si>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</si>
  <si>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</si>
  <si>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</si>
  <si>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</si>
  <si>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</si>
  <si>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</si>
  <si>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</si>
  <si>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</si>
  <si>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</si>
  <si>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</si>
  <si>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</si>
  <si>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</si>
  <si>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</si>
  <si>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</si>
  <si>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</si>
  <si>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</si>
  <si>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</si>
  <si>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</si>
  <si>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</si>
  <si>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</si>
  <si>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</si>
  <si>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</si>
  <si>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</si>
  <si>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</si>
  <si>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</si>
  <si>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</si>
  <si>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</si>
  <si>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</si>
  <si>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</si>
  <si>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</si>
  <si>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</si>
  <si>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</si>
  <si>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</si>
  <si>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</si>
  <si>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</si>
  <si>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</si>
  <si>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</si>
  <si>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</si>
  <si>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</si>
  <si>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</si>
  <si>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</si>
  <si>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</si>
  <si>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</si>
  <si>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</si>
  <si>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</si>
  <si>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</si>
  <si>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</si>
  <si>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</si>
  <si>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</si>
  <si>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</si>
  <si>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</si>
  <si>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</si>
  <si>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</si>
  <si>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</si>
  <si>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</si>
  <si>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</si>
  <si>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</si>
  <si>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</si>
  <si>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</si>
  <si>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</si>
  <si>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</si>
  <si>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</si>
  <si>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</si>
  <si>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</si>
  <si>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</si>
  <si>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</si>
  <si>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</si>
  <si>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</si>
  <si>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</si>
  <si>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</si>
  <si>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</si>
  <si>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</si>
  <si>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</si>
  <si>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</si>
  <si>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</si>
  <si>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</si>
  <si>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</si>
  <si>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</si>
  <si>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</si>
  <si>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</si>
  <si>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</si>
  <si>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</si>
  <si>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</si>
  <si>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</si>
  <si>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</si>
  <si>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</si>
  <si>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</si>
  <si>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</si>
  <si>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</si>
  <si>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</si>
  <si>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</si>
  <si>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</si>
  <si>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</si>
  <si>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</si>
  <si>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</si>
  <si>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</si>
  <si>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</si>
  <si>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</si>
  <si>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</si>
  <si>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</si>
  <si>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</si>
  <si>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</si>
  <si>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</si>
  <si>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</si>
  <si>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</si>
  <si>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</si>
  <si>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</si>
  <si>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</si>
  <si>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</si>
  <si>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</si>
  <si>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</si>
  <si>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</si>
  <si>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</si>
  <si>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</si>
  <si>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</si>
  <si>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</si>
  <si>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</si>
  <si>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</si>
  <si>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</si>
  <si>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</si>
  <si>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</si>
  <si>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</si>
  <si>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</si>
  <si>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</si>
  <si>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</si>
  <si>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</si>
  <si>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</si>
  <si>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</si>
  <si>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</si>
  <si>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</si>
  <si>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</si>
  <si>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</si>
  <si>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</si>
  <si>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</si>
  <si>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</si>
  <si>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</si>
  <si>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</si>
  <si>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</si>
  <si>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</si>
  <si>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</si>
  <si>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</si>
  <si>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</si>
  <si>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</si>
  <si>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</si>
  <si>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</si>
  <si>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</si>
  <si>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</si>
  <si>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</si>
  <si>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</si>
  <si>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</si>
  <si>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</si>
  <si>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</si>
  <si>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</si>
  <si>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</si>
  <si>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</si>
  <si>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</si>
  <si>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</si>
  <si>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</si>
  <si>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</si>
  <si>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</si>
  <si>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</si>
  <si>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</si>
  <si>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</si>
  <si>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</si>
  <si>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</si>
  <si>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</si>
  <si>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</si>
  <si>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</si>
  <si>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</si>
  <si>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</si>
  <si>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</si>
  <si>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</si>
  <si>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</si>
  <si>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</si>
  <si>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</si>
  <si>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</si>
  <si>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</si>
  <si>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</si>
  <si>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</si>
  <si>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</si>
  <si>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</si>
  <si>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</si>
  <si>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</si>
  <si>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</si>
  <si>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</si>
  <si>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</si>
  <si>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</si>
  <si>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</si>
  <si>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</si>
  <si>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</si>
  <si>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</si>
  <si>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</si>
  <si>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</si>
  <si>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</si>
  <si>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</si>
  <si>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</si>
  <si>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</si>
  <si>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</si>
  <si>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</si>
  <si>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</si>
  <si>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</si>
  <si>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</si>
  <si>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</si>
  <si>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</si>
  <si>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</si>
  <si>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</si>
  <si>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</si>
  <si>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</si>
  <si>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</si>
  <si>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</si>
  <si>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</si>
  <si>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</si>
  <si>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</si>
  <si>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</si>
  <si>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</si>
  <si>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</si>
  <si>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</si>
  <si>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</si>
  <si>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</si>
  <si>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</si>
  <si>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</si>
  <si>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</si>
  <si>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</si>
  <si>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</si>
  <si>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</si>
  <si>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</si>
  <si>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</si>
  <si>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</si>
  <si>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</si>
  <si>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</si>
  <si>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</si>
  <si>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</si>
  <si>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</si>
  <si>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</si>
  <si>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</si>
  <si>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</si>
  <si>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</si>
  <si>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</si>
  <si>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</si>
  <si>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</si>
  <si>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</si>
  <si>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</si>
  <si>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</si>
  <si>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</si>
  <si>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</si>
  <si>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</si>
  <si>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</si>
  <si>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</si>
  <si>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</si>
  <si>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</si>
  <si>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</si>
  <si>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</si>
  <si>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</si>
  <si>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</si>
  <si>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</si>
  <si>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</si>
  <si>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</si>
  <si>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</si>
  <si>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</si>
  <si>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</si>
  <si>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</si>
  <si>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</si>
  <si>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</si>
  <si>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</si>
  <si>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</si>
  <si>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</si>
  <si>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</si>
  <si>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</si>
  <si>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</si>
  <si>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</si>
  <si>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</si>
  <si>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</si>
  <si>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</si>
  <si>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</si>
  <si>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</si>
  <si>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</si>
  <si>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</si>
  <si>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</si>
  <si>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</si>
  <si>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</si>
  <si>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</si>
  <si>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</si>
  <si>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</si>
  <si>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</si>
  <si>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</si>
  <si>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</si>
  <si>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</si>
  <si>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</si>
  <si>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</si>
  <si>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</si>
  <si>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</si>
  <si>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</si>
  <si>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</si>
  <si>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</si>
  <si>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</si>
  <si>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</si>
  <si>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</si>
  <si>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</si>
  <si>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</si>
  <si>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</si>
  <si>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</si>
  <si>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</si>
  <si>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</si>
  <si>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</si>
  <si>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</si>
  <si>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</si>
  <si>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</si>
  <si>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</si>
  <si>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</si>
  <si>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</si>
  <si>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</si>
  <si>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</si>
  <si>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</si>
  <si>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</si>
  <si>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</si>
  <si>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</si>
  <si>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</si>
  <si>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</si>
  <si>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</si>
  <si>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</si>
  <si>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</si>
  <si>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</si>
  <si>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</si>
  <si>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</si>
  <si>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</si>
  <si>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</si>
  <si>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</si>
  <si>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</si>
  <si>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</si>
  <si>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</si>
  <si>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</si>
  <si>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</si>
  <si>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</si>
  <si>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</si>
  <si>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</si>
  <si>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</si>
  <si>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</si>
  <si>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</si>
  <si>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</si>
  <si>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</si>
  <si>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</si>
  <si>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</si>
  <si>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</si>
  <si>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</si>
  <si>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</si>
  <si>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</si>
  <si>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</si>
  <si>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</si>
  <si>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</si>
  <si>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</si>
  <si>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</si>
  <si>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</si>
  <si>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</si>
  <si>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</si>
  <si>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</si>
  <si>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</si>
  <si>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</si>
  <si>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</si>
  <si>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</si>
  <si>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</si>
  <si>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</si>
  <si>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</si>
  <si>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</si>
  <si>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</si>
  <si>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</si>
  <si>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</si>
  <si>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</si>
  <si>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</si>
  <si>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</si>
  <si>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</si>
  <si>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</si>
  <si>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</si>
  <si>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</si>
  <si>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</si>
  <si>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</si>
  <si>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</si>
  <si>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</si>
  <si>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</si>
  <si>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</si>
  <si>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</si>
  <si>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</si>
  <si>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</si>
  <si>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</si>
  <si>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</si>
  <si>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</si>
  <si>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</si>
  <si>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</si>
  <si>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</si>
  <si>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</si>
  <si>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</si>
  <si>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</si>
  <si>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</si>
  <si>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</si>
  <si>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</si>
  <si>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</si>
  <si>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</si>
  <si>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</si>
  <si>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</si>
  <si>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</si>
  <si>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</si>
  <si>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</si>
  <si>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</si>
  <si>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</si>
  <si>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</si>
  <si>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</si>
  <si>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</si>
  <si>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</si>
  <si>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</si>
  <si>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</si>
  <si>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</si>
  <si>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</si>
  <si>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</si>
  <si>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</si>
  <si>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</si>
  <si>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</si>
  <si>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</si>
  <si>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</si>
  <si>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</si>
  <si>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</si>
  <si>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</si>
  <si>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</si>
  <si>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</si>
  <si>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</si>
  <si>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</si>
  <si>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</si>
  <si>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</si>
  <si>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</si>
  <si>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</si>
  <si>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</si>
  <si>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</si>
  <si>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</si>
  <si>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</si>
  <si>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</si>
  <si>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</si>
  <si>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</si>
  <si>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</si>
  <si>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</si>
  <si>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</si>
  <si>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</si>
  <si>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</si>
  <si>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</si>
  <si>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</si>
  <si>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</si>
  <si>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</si>
  <si>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</si>
  <si>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</si>
  <si>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</si>
  <si>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</si>
  <si>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</si>
  <si>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</si>
  <si>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</si>
  <si>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</si>
  <si>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</si>
  <si>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</si>
  <si>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</si>
  <si>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</si>
  <si>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</si>
  <si>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</si>
  <si>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</si>
  <si>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</si>
  <si>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</si>
  <si>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</si>
  <si>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</si>
  <si>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</si>
  <si>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</si>
  <si>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</si>
  <si>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</si>
  <si>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</si>
  <si>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</si>
  <si>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</si>
  <si>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</si>
  <si>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</si>
  <si>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</si>
  <si>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</si>
  <si>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</si>
  <si>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</si>
  <si>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</si>
  <si>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</si>
  <si>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</si>
  <si>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</si>
  <si>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</si>
  <si>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</si>
  <si>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</si>
  <si>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</si>
  <si>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</si>
  <si>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</si>
  <si>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</si>
  <si>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</si>
  <si>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</si>
  <si>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</si>
  <si>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</si>
  <si>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</si>
  <si>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</si>
  <si>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</si>
  <si>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</si>
  <si>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</si>
  <si>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</si>
  <si>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</si>
  <si>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</si>
  <si>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</si>
  <si>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</si>
  <si>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</si>
  <si>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</si>
  <si>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</si>
  <si>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</si>
  <si>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</si>
  <si>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</si>
  <si>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</si>
  <si>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</si>
  <si>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</si>
  <si>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</si>
  <si>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</si>
  <si>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</si>
  <si>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</si>
  <si>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</si>
  <si>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</si>
  <si>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</si>
  <si>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</si>
  <si>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</si>
  <si>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</si>
  <si>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</si>
  <si>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</si>
  <si>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</si>
  <si>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</si>
  <si>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</si>
  <si>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</si>
  <si>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</si>
  <si>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</si>
  <si>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</si>
  <si>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</si>
  <si>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</si>
  <si>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</si>
  <si>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</si>
  <si>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</si>
  <si>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</si>
  <si>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</si>
  <si>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</si>
  <si>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</si>
  <si>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</si>
  <si>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</si>
  <si>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</si>
  <si>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</si>
  <si>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</si>
  <si>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</si>
  <si>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</si>
  <si>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</si>
  <si>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</si>
  <si>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</si>
  <si>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</si>
  <si>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</si>
  <si>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</si>
  <si>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</si>
  <si>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</si>
  <si>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</si>
  <si>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</si>
  <si>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</si>
  <si>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</si>
  <si>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</si>
  <si>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</si>
  <si>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</si>
  <si>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</si>
  <si>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</si>
  <si>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</si>
  <si>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</si>
  <si>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</si>
  <si>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</si>
  <si>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</si>
  <si>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</si>
  <si>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</si>
  <si>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</si>
  <si>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</si>
  <si>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</si>
  <si>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</si>
  <si>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</si>
  <si>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</si>
  <si>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</si>
  <si>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</si>
  <si>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</si>
  <si>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</si>
  <si>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</si>
  <si>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</si>
  <si>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</si>
  <si>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</si>
  <si>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</si>
  <si>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</si>
  <si>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</si>
  <si>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</si>
  <si>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</si>
  <si>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</si>
  <si>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</si>
  <si>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</si>
  <si>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</si>
  <si>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</si>
  <si>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</si>
  <si>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</si>
  <si>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</si>
  <si>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</si>
  <si>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</si>
  <si>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</si>
  <si>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</si>
  <si>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</si>
  <si>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</si>
  <si>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</si>
  <si>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</si>
  <si>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</si>
  <si>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</si>
  <si>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</si>
  <si>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</si>
  <si>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</si>
  <si>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</si>
  <si>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</si>
  <si>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</si>
  <si>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</si>
  <si>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</si>
  <si>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</si>
  <si>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</si>
  <si>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</si>
  <si>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</si>
  <si>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</si>
  <si>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</si>
  <si>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</si>
  <si>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</si>
  <si>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</si>
  <si>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</si>
  <si>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</si>
  <si>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</si>
  <si>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</si>
  <si>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</si>
  <si>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</si>
  <si>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</si>
  <si>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</si>
  <si>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</si>
  <si>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</si>
  <si>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</si>
  <si>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</si>
  <si>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</si>
  <si>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</si>
  <si>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</si>
  <si>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</si>
  <si>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</si>
  <si>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</si>
  <si>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</si>
  <si>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</si>
  <si>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</si>
  <si>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</si>
  <si>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</si>
  <si>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</si>
  <si>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</si>
  <si>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</si>
  <si>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</si>
  <si>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</si>
  <si>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</si>
  <si>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</si>
  <si>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</si>
  <si>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</si>
  <si>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</si>
  <si>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</si>
  <si>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</si>
  <si>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</si>
  <si>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</si>
  <si>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</si>
  <si>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</si>
  <si>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</si>
  <si>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</si>
  <si>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</si>
  <si>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</si>
  <si>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</si>
  <si>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</si>
  <si>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</si>
  <si>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</si>
  <si>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</si>
  <si>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</si>
  <si>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</si>
  <si>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</si>
  <si>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</si>
  <si>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</si>
  <si>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</si>
  <si>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</si>
  <si>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</si>
  <si>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</si>
  <si>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</si>
  <si>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</si>
  <si>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</si>
  <si>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</si>
  <si>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</si>
  <si>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</si>
  <si>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</si>
  <si>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</si>
  <si>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</si>
  <si>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</si>
  <si>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</si>
  <si>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</si>
  <si>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</si>
  <si>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</si>
  <si>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</si>
  <si>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</si>
  <si>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</si>
  <si>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</si>
  <si>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</si>
  <si>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</si>
  <si>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</si>
  <si>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</si>
  <si>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</si>
  <si>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</si>
  <si>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</si>
  <si>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</si>
  <si>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</si>
  <si>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</si>
  <si>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</si>
  <si>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</si>
  <si>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</si>
  <si>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</si>
  <si>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</si>
  <si>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</si>
  <si>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</si>
  <si>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</si>
  <si>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</si>
  <si>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</si>
  <si>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</si>
  <si>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</si>
  <si>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</si>
  <si>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</si>
  <si>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</si>
  <si>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</si>
  <si>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</si>
  <si>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</si>
  <si>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</si>
  <si>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</si>
  <si>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</si>
  <si>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</si>
  <si>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</si>
  <si>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</si>
  <si>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</si>
  <si>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</si>
  <si>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</si>
  <si>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</si>
  <si>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</si>
  <si>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</si>
  <si>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</si>
  <si>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</si>
  <si>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</si>
  <si>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</si>
  <si>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</si>
  <si>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</si>
  <si>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</si>
  <si>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</si>
  <si>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</si>
  <si>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</si>
  <si>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</si>
  <si>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</si>
  <si>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</si>
  <si>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</si>
  <si>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</si>
  <si>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</si>
  <si>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</si>
  <si>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</si>
  <si>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</si>
  <si>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</si>
  <si>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</si>
  <si>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</si>
  <si>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</si>
  <si>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</si>
  <si>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</si>
  <si>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</si>
  <si>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</si>
  <si>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</si>
  <si>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</si>
  <si>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</si>
  <si>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</si>
  <si>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</si>
  <si>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</si>
  <si>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</si>
  <si>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</si>
  <si>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</si>
  <si>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</si>
  <si>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</si>
  <si>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</si>
  <si>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</si>
  <si>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</si>
  <si>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</si>
  <si>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</si>
  <si>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</si>
  <si>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</si>
  <si>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</si>
  <si>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</si>
  <si>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</si>
  <si>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</si>
  <si>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</si>
  <si>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</si>
  <si>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</si>
  <si>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</si>
  <si>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</si>
  <si>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</si>
  <si>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</si>
  <si>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</si>
  <si>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</si>
  <si>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</si>
  <si>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</si>
  <si>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</si>
  <si>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</si>
  <si>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</si>
  <si>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</si>
  <si>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</si>
  <si>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</si>
  <si>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</si>
  <si>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</si>
  <si>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</si>
  <si>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</si>
  <si>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</si>
  <si>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</si>
  <si>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</si>
  <si>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</si>
  <si>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</si>
  <si>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</si>
  <si>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</si>
  <si>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</si>
  <si>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</si>
  <si>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</si>
  <si>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</si>
  <si>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</si>
  <si>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</si>
  <si>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</si>
  <si>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</si>
  <si>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</si>
  <si>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</si>
  <si>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</si>
  <si>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</si>
  <si>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</si>
  <si>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</si>
  <si>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</si>
  <si>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</si>
  <si>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</si>
  <si>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</si>
  <si>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</si>
  <si>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</si>
  <si>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</si>
  <si>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</si>
  <si>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</si>
  <si>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</si>
  <si>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</si>
  <si>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</si>
  <si>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</si>
  <si>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</si>
  <si>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</si>
  <si>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</si>
  <si>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</si>
  <si>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</si>
  <si>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</si>
  <si>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</si>
  <si>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</si>
  <si>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</si>
  <si>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</si>
  <si>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</si>
  <si>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</si>
  <si>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</si>
  <si>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</si>
  <si>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</si>
  <si>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</si>
  <si>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</si>
  <si>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</si>
  <si>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</si>
  <si>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</si>
  <si>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</si>
  <si>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</si>
  <si>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</si>
  <si>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</si>
  <si>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</si>
  <si>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</si>
  <si>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</si>
  <si>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</si>
  <si>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</si>
  <si>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</si>
  <si>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</si>
  <si>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</si>
  <si>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</si>
  <si>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</si>
  <si>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</si>
  <si>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</si>
  <si>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</si>
  <si>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</si>
  <si>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</si>
  <si>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</si>
  <si>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</si>
  <si>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</si>
  <si>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</si>
  <si>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</si>
  <si>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</si>
  <si>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</si>
  <si>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</si>
  <si>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</si>
  <si>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</si>
  <si>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</si>
  <si>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</si>
  <si>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</si>
  <si>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</si>
  <si>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</si>
  <si>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</si>
  <si>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</si>
  <si>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</si>
  <si>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</si>
  <si>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</si>
  <si>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</si>
  <si>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</si>
  <si>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</si>
  <si>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</si>
  <si>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</si>
  <si>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</si>
  <si>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</si>
  <si>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</si>
  <si>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</si>
  <si>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</si>
  <si>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</si>
  <si>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</si>
  <si>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</si>
  <si>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</si>
  <si>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</si>
  <si>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</si>
  <si>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</si>
  <si>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</si>
  <si>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</si>
  <si>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</si>
  <si>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</si>
  <si>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</si>
  <si>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</si>
  <si>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</si>
  <si>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</si>
  <si>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</si>
  <si>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</si>
  <si>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</si>
  <si>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</si>
  <si>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</si>
  <si>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</si>
  <si>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</si>
  <si>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</si>
  <si>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</si>
  <si>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</si>
  <si>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</si>
  <si>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</si>
  <si>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</si>
  <si>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</si>
  <si>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</si>
  <si>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</si>
  <si>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</si>
  <si>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</si>
  <si>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</si>
  <si>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</si>
  <si>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</si>
  <si>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</si>
  <si>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</si>
  <si>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</si>
  <si>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</si>
  <si>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</si>
  <si>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</si>
  <si>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</si>
  <si>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</si>
  <si>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</si>
  <si>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</si>
  <si>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</si>
  <si>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</si>
  <si>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</si>
  <si>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</si>
  <si>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</si>
  <si>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</si>
  <si>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</si>
  <si>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</si>
  <si>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</si>
  <si>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</si>
  <si>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</si>
  <si>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</si>
  <si>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</si>
  <si>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</si>
  <si>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</si>
  <si>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</si>
  <si>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</si>
  <si>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</si>
  <si>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</si>
  <si>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</si>
  <si>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</si>
  <si>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</si>
  <si>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</si>
  <si>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</si>
  <si>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</si>
  <si>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</si>
  <si>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</si>
  <si>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</si>
  <si>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</si>
  <si>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</si>
  <si>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</si>
  <si>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</si>
  <si>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</si>
  <si>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</si>
  <si>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</si>
  <si>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</si>
  <si>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</si>
  <si>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</si>
  <si>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</si>
  <si>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</si>
  <si>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</si>
  <si>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</si>
  <si>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</si>
  <si>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</si>
  <si>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</si>
  <si>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</si>
  <si>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</si>
  <si>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</si>
  <si>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</si>
  <si>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</si>
  <si>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</si>
  <si>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</si>
  <si>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</si>
  <si>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</si>
  <si>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</si>
  <si>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</si>
  <si>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</si>
  <si>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</si>
  <si>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</si>
  <si>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</si>
  <si>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</si>
  <si>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</si>
  <si>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</si>
  <si>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</si>
  <si>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</si>
  <si>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</si>
  <si>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</si>
  <si>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</si>
  <si>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</si>
  <si>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</si>
  <si>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</si>
  <si>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</si>
  <si>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</si>
  <si>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</si>
  <si>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</si>
  <si>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</si>
  <si>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</si>
  <si>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</si>
  <si>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</si>
  <si>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</si>
  <si>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</si>
  <si>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</si>
  <si>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</si>
  <si>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</si>
  <si>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</si>
  <si>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</si>
  <si>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</si>
  <si>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</si>
  <si>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</si>
  <si>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</si>
  <si>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</si>
  <si>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</si>
  <si>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</si>
  <si>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</si>
  <si>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</si>
  <si>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</si>
  <si>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</si>
  <si>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</si>
  <si>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</si>
  <si>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</si>
  <si>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</si>
  <si>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</si>
  <si>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</si>
  <si>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</si>
  <si>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</si>
  <si>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</si>
  <si>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</si>
  <si>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</si>
  <si>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</si>
  <si>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</si>
  <si>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</si>
  <si>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</si>
  <si>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</si>
  <si>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</si>
  <si>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</si>
  <si>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</si>
  <si>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</si>
  <si>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</si>
  <si>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</si>
  <si>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</si>
  <si>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</si>
  <si>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</si>
  <si>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</si>
  <si>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</si>
  <si>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</si>
  <si>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</si>
  <si>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</si>
  <si>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</si>
  <si>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</si>
  <si>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</si>
  <si>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</si>
  <si>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</si>
  <si>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</si>
  <si>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</si>
  <si>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</si>
  <si>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</si>
  <si>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</si>
  <si>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</si>
  <si>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</si>
  <si>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</si>
  <si>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</si>
  <si>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</si>
  <si>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</si>
  <si>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</si>
  <si>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</si>
  <si>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</si>
  <si>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</si>
  <si>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</si>
  <si>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</si>
  <si>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</si>
  <si>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</si>
  <si>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</si>
  <si>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</si>
  <si>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</si>
  <si>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</si>
  <si>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</si>
  <si>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</si>
  <si>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</si>
  <si>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</si>
  <si>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</si>
  <si>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</si>
  <si>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</si>
  <si>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</si>
  <si>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</si>
  <si>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</si>
  <si>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</si>
  <si>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</si>
  <si>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</si>
  <si>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</si>
  <si>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</si>
  <si>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</si>
  <si>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</si>
  <si>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</si>
  <si>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</si>
  <si>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</si>
  <si>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</si>
  <si>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</si>
  <si>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</si>
  <si>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</si>
  <si>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</si>
  <si>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</si>
  <si>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</si>
  <si>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</si>
  <si>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</si>
  <si>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</si>
  <si>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</si>
  <si>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</si>
  <si>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</si>
  <si>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</si>
  <si>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</si>
  <si>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</si>
  <si>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</si>
  <si>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</si>
  <si>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</si>
  <si>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</si>
  <si>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</si>
  <si>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</si>
  <si>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</si>
  <si>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</si>
  <si>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</si>
  <si>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</si>
  <si>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</si>
  <si>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</si>
  <si>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</si>
  <si>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</si>
  <si>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</si>
  <si>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</si>
  <si>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</si>
  <si>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</si>
  <si>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</si>
  <si>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</si>
  <si>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</si>
  <si>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</si>
  <si>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</si>
  <si>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</si>
  <si>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</si>
  <si>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</si>
  <si>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</si>
  <si>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</si>
  <si>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</si>
  <si>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</si>
  <si>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</si>
  <si>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</si>
  <si>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</si>
  <si>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</si>
  <si>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</si>
  <si>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</si>
  <si>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</si>
  <si>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</si>
  <si>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</si>
  <si>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</si>
  <si>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</si>
  <si>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</si>
  <si>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</si>
  <si>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</si>
  <si>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</si>
  <si>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</si>
  <si>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</si>
  <si>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</si>
  <si>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</si>
  <si>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</si>
  <si>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</si>
  <si>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</si>
  <si>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</si>
  <si>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</si>
  <si>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</si>
  <si>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</si>
  <si>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</si>
  <si>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</si>
  <si>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</si>
  <si>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</si>
  <si>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</si>
  <si>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</si>
  <si>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</si>
  <si>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</si>
  <si>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</si>
  <si>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</si>
  <si>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</si>
  <si>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</si>
  <si>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</si>
  <si>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</si>
  <si>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</si>
  <si>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</si>
  <si>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</si>
  <si>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</si>
  <si>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</si>
  <si>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</si>
  <si>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</si>
  <si>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</si>
  <si>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</si>
  <si>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</si>
  <si>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</si>
  <si>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</si>
  <si>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</si>
  <si>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</si>
  <si>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</si>
  <si>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</si>
  <si>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</si>
  <si>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</si>
  <si>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</si>
  <si>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</si>
  <si>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</si>
  <si>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</si>
  <si>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</si>
  <si>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</si>
  <si>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</si>
  <si>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</si>
  <si>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</si>
  <si>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</si>
  <si>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</si>
  <si>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</si>
  <si>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</si>
  <si>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</si>
  <si>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</si>
  <si>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</si>
  <si>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</si>
  <si>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</si>
  <si>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</si>
  <si>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</si>
  <si>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</si>
  <si>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</si>
  <si>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</si>
  <si>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</si>
  <si>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</si>
  <si>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</si>
  <si>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</si>
  <si>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</si>
  <si>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</si>
  <si>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</si>
  <si>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</si>
  <si>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</si>
  <si>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</si>
  <si>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</si>
  <si>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</si>
  <si>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</si>
  <si>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</si>
  <si>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</si>
  <si>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</si>
  <si>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</si>
  <si>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</si>
  <si>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</si>
  <si>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</si>
  <si>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</si>
  <si>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</si>
  <si>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</si>
  <si>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</si>
  <si>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</si>
  <si>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</si>
  <si>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</si>
  <si>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</si>
  <si>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</si>
  <si>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</si>
  <si>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</si>
  <si>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</si>
  <si>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</si>
  <si>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</si>
  <si>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</si>
  <si>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</si>
  <si>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</si>
  <si>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</si>
  <si>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</si>
  <si>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</si>
  <si>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</si>
  <si>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</si>
  <si>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</si>
  <si>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</si>
  <si>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</si>
  <si>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</si>
  <si>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</si>
  <si>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</si>
  <si>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</si>
  <si>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</si>
  <si>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</si>
  <si>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</si>
  <si>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</si>
  <si>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</si>
  <si>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</si>
  <si>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</si>
  <si>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</si>
  <si>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</si>
  <si>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</si>
  <si>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</si>
  <si>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</si>
  <si>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</si>
  <si>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</si>
  <si>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</si>
  <si>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</si>
  <si>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</si>
  <si>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</si>
  <si>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</si>
  <si>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</si>
  <si>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</si>
  <si>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</si>
  <si>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</si>
  <si>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</si>
  <si>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</si>
  <si>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</si>
  <si>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</si>
  <si>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</si>
  <si>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</si>
  <si>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</si>
  <si>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</si>
  <si>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</si>
  <si>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</si>
  <si>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</si>
  <si>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</si>
  <si>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</si>
  <si>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</si>
  <si>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</si>
  <si>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</si>
  <si>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</si>
  <si>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</si>
  <si>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</si>
  <si>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</si>
  <si>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</si>
  <si>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</si>
  <si>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</si>
  <si>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</si>
  <si>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</si>
  <si>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</si>
  <si>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</si>
  <si>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</si>
  <si>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</si>
  <si>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</si>
  <si>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</si>
  <si>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</si>
  <si>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</si>
  <si>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</si>
  <si>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</si>
  <si>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</si>
  <si>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</si>
  <si>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</si>
  <si>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</si>
  <si>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</si>
  <si>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</si>
  <si>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</si>
  <si>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</si>
  <si>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</si>
  <si>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</si>
  <si>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</si>
  <si>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</si>
  <si>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</si>
  <si>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</si>
  <si>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</si>
  <si>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</si>
  <si>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</si>
  <si>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</si>
  <si>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</si>
  <si>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</si>
  <si>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</si>
  <si>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</si>
  <si>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</si>
  <si>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</si>
  <si>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</si>
  <si>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</si>
  <si>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</si>
  <si>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</si>
  <si>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</si>
  <si>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</si>
  <si>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</si>
  <si>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</si>
  <si>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</si>
  <si>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</si>
  <si>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</si>
  <si>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</si>
  <si>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</si>
  <si>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</si>
  <si>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</si>
  <si>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</si>
  <si>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</si>
  <si>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</si>
  <si>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</si>
  <si>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</si>
  <si>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</si>
  <si>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</si>
  <si>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</si>
  <si>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</si>
  <si>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</si>
  <si>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</si>
  <si>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</si>
  <si>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</si>
  <si>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</si>
  <si>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</si>
  <si>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</si>
  <si>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</si>
  <si>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</si>
  <si>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</si>
  <si>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</si>
  <si>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</si>
  <si>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</si>
  <si>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</si>
  <si>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</si>
  <si>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</si>
  <si>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</si>
  <si>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</si>
  <si>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</si>
  <si>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</si>
  <si>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</si>
  <si>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</si>
  <si>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</si>
  <si>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</si>
  <si>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</si>
  <si>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</si>
  <si>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</si>
  <si>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</si>
  <si>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</si>
  <si>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</si>
  <si>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</si>
  <si>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</si>
  <si>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</si>
  <si>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</si>
  <si>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</si>
  <si>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</si>
  <si>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</si>
  <si>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</si>
  <si>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</si>
  <si>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</si>
  <si>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</si>
  <si>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</si>
  <si>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</si>
  <si>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</si>
  <si>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</si>
  <si>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</si>
  <si>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</si>
  <si>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</si>
  <si>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</si>
  <si>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</si>
  <si>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</si>
  <si>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</si>
  <si>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</si>
  <si>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</si>
  <si>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</si>
  <si>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</si>
  <si>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</si>
  <si>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</si>
  <si>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</si>
  <si>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</si>
  <si>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</si>
  <si>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</si>
  <si>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</si>
  <si>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</si>
  <si>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</si>
  <si>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</si>
  <si>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</si>
  <si>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</si>
  <si>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</si>
  <si>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</si>
  <si>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</si>
  <si>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</si>
  <si>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</si>
  <si>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</si>
  <si>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</si>
  <si>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</si>
  <si>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</si>
  <si>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</si>
  <si>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</si>
  <si>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</si>
  <si>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</si>
  <si>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</si>
  <si>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</si>
  <si>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</si>
  <si>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</si>
  <si>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</si>
  <si>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</si>
  <si>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</si>
  <si>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</si>
  <si>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</si>
  <si>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</si>
  <si>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</si>
  <si>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</si>
  <si>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</si>
  <si>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</si>
  <si>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</si>
  <si>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</si>
  <si>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</si>
  <si>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</si>
  <si>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</si>
  <si>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</si>
  <si>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</si>
  <si>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</si>
  <si>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</si>
  <si>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</si>
  <si>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</si>
  <si>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</si>
  <si>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</si>
  <si>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</si>
  <si>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</si>
  <si>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</si>
  <si>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</si>
  <si>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</si>
  <si>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</si>
  <si>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</si>
  <si>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</si>
  <si>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</si>
  <si>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</si>
  <si>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</si>
  <si>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</si>
  <si>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</si>
  <si>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</si>
  <si>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</si>
  <si>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</si>
  <si>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</si>
  <si>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</si>
  <si>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</si>
  <si>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</si>
  <si>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</si>
  <si>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</si>
  <si>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</si>
  <si>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</si>
  <si>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</si>
  <si>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</si>
  <si>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</si>
  <si>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</si>
  <si>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</si>
  <si>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</si>
  <si>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</si>
  <si>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</si>
  <si>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</si>
  <si>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</si>
  <si>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</si>
  <si>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</si>
  <si>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</si>
  <si>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</si>
  <si>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</si>
  <si>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</si>
  <si>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</si>
  <si>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</si>
  <si>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</si>
  <si>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</si>
  <si>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</si>
  <si>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</si>
  <si>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</si>
  <si>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</si>
  <si>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</si>
  <si>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</si>
  <si>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</si>
  <si>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</si>
  <si>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</si>
  <si>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</si>
  <si>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</si>
  <si>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</si>
  <si>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</si>
  <si>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</si>
  <si>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</si>
  <si>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</si>
  <si>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</si>
  <si>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</si>
  <si>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</si>
  <si>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</si>
  <si>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</si>
  <si>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</si>
  <si>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</si>
  <si>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</si>
  <si>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</si>
  <si>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</si>
  <si>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</si>
  <si>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</si>
  <si>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</si>
  <si>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</si>
  <si>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</si>
  <si>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</si>
  <si>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</si>
  <si>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</si>
  <si>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</si>
  <si>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</si>
  <si>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</si>
  <si>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</si>
  <si>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</si>
  <si>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</si>
  <si>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</si>
  <si>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</si>
  <si>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</si>
  <si>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</si>
  <si>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</si>
  <si>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</si>
  <si>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</si>
  <si>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</si>
  <si>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</si>
  <si>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</si>
  <si>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</si>
  <si>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</si>
  <si>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</si>
  <si>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</si>
  <si>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</si>
  <si>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</si>
  <si>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</si>
  <si>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</si>
  <si>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</si>
  <si>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</si>
  <si>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</si>
  <si>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</si>
  <si>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</si>
  <si>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</si>
  <si>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</si>
  <si>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</si>
  <si>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</si>
  <si>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</si>
  <si>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</si>
  <si>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</si>
  <si>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</si>
  <si>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</si>
  <si>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</si>
  <si>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</si>
  <si>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</si>
  <si>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</si>
  <si>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</si>
  <si>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</si>
  <si>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</si>
  <si>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</si>
  <si>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</si>
  <si>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</si>
  <si>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</si>
  <si>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</si>
  <si>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</si>
  <si>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</si>
  <si>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</si>
  <si>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</si>
  <si>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</si>
  <si>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</si>
  <si>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</si>
  <si>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</si>
  <si>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</si>
  <si>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</si>
  <si>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</si>
  <si>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</si>
  <si>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</si>
  <si>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</si>
  <si>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</si>
  <si>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</si>
  <si>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</si>
  <si>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</si>
  <si>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</si>
  <si>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</si>
  <si>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</si>
  <si>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</si>
  <si>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</si>
  <si>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</si>
  <si>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</si>
  <si>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</si>
  <si>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</si>
  <si>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</si>
  <si>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</si>
  <si>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</si>
  <si>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</si>
  <si>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</si>
  <si>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</si>
  <si>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</si>
  <si>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</si>
  <si>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</si>
  <si>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</si>
  <si>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</si>
  <si>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</si>
  <si>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</si>
  <si>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</si>
  <si>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</si>
  <si>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</si>
  <si>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</si>
  <si>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</si>
  <si>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</si>
  <si>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</si>
  <si>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</si>
  <si>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</si>
  <si>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</si>
  <si>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</si>
  <si>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</si>
  <si>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</si>
  <si>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</si>
  <si>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</si>
  <si>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</si>
  <si>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</si>
  <si>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</si>
  <si>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</si>
  <si>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</si>
  <si>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</si>
  <si>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</si>
  <si>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</si>
  <si>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</si>
  <si>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</si>
  <si>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</si>
  <si>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</si>
  <si>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</si>
  <si>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</si>
  <si>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</si>
  <si>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</si>
  <si>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</si>
  <si>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</si>
  <si>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</si>
  <si>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</si>
  <si>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</si>
  <si>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</si>
  <si>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</si>
  <si>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</si>
  <si>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</si>
  <si>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</si>
  <si>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</si>
  <si>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</si>
  <si>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</si>
  <si>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</si>
  <si>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</si>
  <si>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</si>
  <si>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</si>
  <si>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</si>
  <si>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</si>
  <si>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</si>
  <si>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</si>
  <si>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</si>
  <si>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</si>
  <si>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</si>
  <si>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</si>
  <si>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</si>
  <si>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</si>
  <si>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</si>
  <si>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</si>
  <si>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</si>
  <si>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</si>
  <si>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</si>
  <si>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</si>
  <si>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</si>
  <si>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</si>
  <si>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</si>
  <si>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</si>
  <si>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</si>
  <si>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</si>
  <si>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</si>
  <si>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</si>
  <si>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</si>
  <si>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</si>
  <si>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</si>
  <si>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</si>
  <si>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</si>
  <si>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</si>
  <si>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</si>
  <si>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</si>
  <si>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</si>
  <si>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</si>
  <si>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</si>
  <si>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</si>
  <si>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</si>
  <si>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</si>
  <si>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</si>
  <si>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</si>
  <si>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</si>
  <si>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</si>
  <si>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</si>
  <si>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</si>
  <si>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</si>
  <si>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</si>
  <si>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</si>
  <si>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</si>
  <si>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</si>
  <si>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</si>
  <si>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</si>
  <si>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</si>
  <si>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</si>
  <si>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</si>
  <si>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</si>
  <si>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</si>
  <si>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</si>
  <si>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</si>
  <si>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</si>
  <si>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</si>
  <si>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</si>
  <si>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</si>
  <si>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</si>
  <si>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</si>
  <si>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</si>
  <si>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</si>
  <si>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</si>
  <si>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</si>
  <si>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</si>
  <si>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</si>
  <si>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</si>
  <si>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</si>
  <si>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</si>
  <si>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</si>
  <si>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</si>
  <si>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</si>
  <si>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</si>
  <si>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</si>
  <si>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</si>
  <si>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</si>
  <si>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</si>
  <si>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</si>
  <si>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</si>
  <si>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</si>
  <si>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</si>
  <si>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</si>
  <si>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</si>
  <si>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</si>
  <si>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</si>
  <si>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</si>
  <si>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</si>
  <si>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</si>
  <si>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</si>
  <si>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</si>
  <si>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</si>
  <si>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</si>
  <si>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</si>
  <si>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</si>
  <si>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</si>
  <si>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</si>
  <si>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</si>
  <si>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</si>
  <si>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</si>
  <si>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</si>
  <si>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</si>
  <si>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</si>
  <si>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</si>
  <si>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</si>
  <si>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</si>
  <si>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</si>
  <si>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</si>
  <si>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</si>
  <si>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</si>
  <si>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</si>
  <si>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</si>
  <si>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</si>
  <si>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</si>
  <si>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</si>
  <si>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</si>
  <si>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</si>
  <si>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</si>
  <si>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</si>
  <si>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</si>
  <si>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</si>
  <si>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</si>
  <si>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</si>
  <si>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</si>
  <si>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</si>
  <si>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</si>
  <si>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</si>
  <si>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</si>
  <si>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</si>
  <si>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</si>
  <si>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</si>
  <si>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</si>
  <si>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</si>
  <si>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</si>
  <si>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</si>
  <si>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</si>
  <si>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</si>
  <si>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</si>
  <si>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</si>
  <si>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</si>
  <si>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</si>
  <si>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</si>
  <si>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</si>
  <si>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</si>
  <si>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</si>
  <si>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</si>
  <si>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</si>
  <si>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</si>
  <si>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</si>
  <si>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</si>
  <si>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</si>
  <si>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</si>
  <si>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</si>
  <si>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</si>
  <si>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</si>
  <si>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</si>
  <si>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</si>
  <si>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</si>
  <si>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</si>
  <si>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</si>
  <si>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</si>
  <si>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</si>
  <si>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</si>
  <si>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</si>
  <si>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</si>
  <si>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</si>
  <si>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</si>
  <si>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</si>
  <si>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</si>
  <si>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</si>
  <si>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</si>
  <si>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</si>
  <si>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</si>
  <si>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</si>
  <si>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</si>
  <si>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</si>
  <si>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</si>
  <si>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</si>
  <si>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</si>
  <si>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</si>
  <si>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</si>
  <si>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</si>
  <si>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</si>
  <si>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</si>
  <si>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</si>
  <si>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</si>
  <si>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</si>
  <si>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</si>
  <si>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</si>
  <si>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</si>
  <si>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</si>
  <si>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</si>
  <si>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</si>
  <si>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</si>
  <si>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</si>
  <si>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</si>
  <si>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</si>
  <si>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</si>
  <si>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</si>
  <si>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</si>
  <si>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</si>
  <si>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</si>
  <si>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</si>
  <si>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</si>
  <si>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</si>
  <si>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</si>
  <si>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</si>
  <si>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</si>
  <si>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</si>
  <si>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</si>
  <si>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</si>
  <si>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</si>
  <si>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</si>
  <si>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</si>
  <si>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</si>
  <si>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</si>
  <si>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</si>
  <si>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</si>
  <si>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</si>
  <si>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</si>
  <si>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</si>
  <si>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</si>
  <si>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</si>
  <si>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</si>
  <si>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</si>
  <si>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</si>
  <si>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</si>
  <si>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</si>
  <si>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</si>
  <si>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</si>
  <si>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</si>
  <si>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</si>
  <si>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</si>
  <si>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</si>
  <si>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</si>
  <si>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</si>
  <si>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</si>
  <si>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</si>
  <si>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</si>
  <si>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</si>
  <si>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</si>
  <si>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</si>
  <si>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</si>
  <si>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</si>
  <si>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</si>
  <si>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</si>
  <si>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</si>
  <si>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</si>
  <si>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</si>
  <si>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</si>
  <si>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</si>
  <si>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</si>
  <si>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</si>
  <si>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</si>
  <si>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</si>
  <si>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</si>
  <si>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</si>
  <si>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</si>
  <si>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</si>
  <si>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</si>
  <si>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</si>
  <si>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</si>
  <si>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</si>
  <si>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</si>
  <si>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</si>
  <si>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</si>
  <si>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</si>
  <si>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</si>
  <si>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</si>
  <si>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</si>
  <si>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</si>
  <si>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</si>
  <si>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</si>
  <si>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</si>
  <si>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</si>
  <si>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</si>
  <si>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</si>
  <si>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</si>
  <si>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</si>
  <si>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</si>
  <si>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</si>
  <si>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</si>
  <si>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</si>
  <si>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</si>
  <si>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</si>
  <si>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</si>
  <si>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</si>
  <si>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</si>
  <si>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</si>
  <si>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</si>
  <si>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</si>
  <si>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</si>
  <si>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</si>
  <si>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</si>
  <si>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</si>
  <si>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</si>
  <si>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</si>
  <si>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</si>
  <si>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</si>
  <si>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</si>
  <si>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</si>
  <si>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</si>
  <si>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</si>
  <si>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</si>
  <si>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</si>
  <si>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</si>
  <si>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</si>
  <si>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</si>
  <si>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</si>
  <si>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</si>
  <si>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</si>
  <si>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</si>
  <si>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</si>
  <si>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</si>
  <si>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</si>
  <si>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</si>
  <si>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</si>
  <si>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</si>
  <si>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</si>
  <si>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</si>
  <si>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</si>
  <si>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</si>
  <si>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</si>
  <si>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</si>
  <si>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</si>
  <si>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</si>
  <si>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</si>
  <si>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</si>
  <si>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</si>
  <si>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</si>
  <si>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</si>
  <si>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</si>
  <si>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</si>
  <si>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</si>
  <si>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</si>
  <si>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</si>
  <si>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</si>
  <si>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</si>
  <si>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</si>
  <si>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</si>
  <si>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</si>
  <si>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</si>
  <si>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</si>
  <si>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</si>
  <si>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</si>
  <si>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</si>
  <si>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</si>
  <si>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</si>
  <si>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</si>
  <si>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</si>
  <si>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</si>
  <si>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</si>
  <si>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</si>
  <si>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</si>
  <si>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</si>
  <si>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</si>
  <si>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</si>
  <si>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</si>
  <si>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</si>
  <si>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</si>
  <si>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</si>
  <si>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</si>
  <si>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</si>
  <si>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</si>
  <si>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</si>
  <si>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</si>
  <si>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</si>
  <si>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</si>
  <si>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</si>
  <si>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</si>
  <si>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</si>
  <si>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</si>
  <si>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</si>
  <si>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</si>
  <si>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</si>
  <si>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</si>
  <si>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</si>
  <si>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</si>
  <si>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</si>
  <si>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</si>
  <si>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</si>
  <si>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</si>
  <si>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</si>
  <si>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</si>
  <si>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</si>
  <si>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</si>
  <si>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</si>
  <si>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</si>
  <si>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</si>
  <si>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</si>
  <si>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</si>
  <si>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</si>
  <si>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</si>
  <si>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</si>
  <si>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</si>
  <si>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</si>
  <si>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</si>
  <si>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</si>
  <si>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</si>
  <si>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</si>
  <si>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</si>
  <si>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</si>
  <si>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</si>
  <si>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</si>
  <si>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</si>
  <si>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</si>
  <si>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</si>
  <si>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</si>
  <si>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</si>
  <si>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</si>
  <si>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</si>
  <si>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</si>
  <si>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</si>
  <si>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</si>
  <si>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</si>
  <si>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</si>
  <si>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</si>
  <si>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</si>
  <si>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</si>
  <si>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</si>
  <si>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</si>
  <si>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</si>
  <si>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</si>
  <si>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</si>
  <si>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</si>
  <si>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</si>
  <si>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</si>
  <si>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</si>
  <si>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</si>
  <si>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</si>
  <si>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</si>
  <si>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</si>
  <si>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</si>
  <si>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</si>
  <si>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</si>
  <si>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</si>
  <si>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</si>
  <si>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</si>
  <si>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</si>
  <si>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</si>
  <si>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</si>
  <si>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</si>
  <si>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</si>
  <si>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</si>
  <si>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</si>
  <si>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</si>
  <si>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</si>
  <si>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</si>
  <si>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</si>
  <si>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</si>
  <si>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</si>
  <si>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</si>
  <si>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</si>
  <si>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</si>
  <si>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</si>
  <si>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</si>
  <si>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</si>
  <si>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</si>
  <si>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</si>
  <si>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</si>
  <si>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</si>
  <si>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</si>
  <si>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</si>
  <si>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</si>
  <si>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</si>
  <si>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</si>
  <si>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</si>
  <si>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</si>
  <si>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</si>
  <si>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</si>
  <si>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</si>
  <si>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</si>
  <si>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</si>
  <si>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</si>
  <si>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</si>
  <si>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</si>
  <si>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</si>
  <si>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</si>
  <si>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</si>
  <si>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</si>
  <si>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</si>
  <si>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</si>
  <si>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</si>
  <si>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</si>
  <si>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</si>
  <si>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</si>
  <si>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</si>
  <si>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</si>
  <si>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</si>
  <si>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</si>
  <si>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</si>
  <si>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</si>
  <si>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</si>
  <si>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</si>
  <si>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</si>
  <si>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</si>
  <si>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</si>
  <si>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</si>
  <si>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</si>
  <si>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</si>
  <si>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</si>
  <si>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</si>
  <si>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</si>
  <si>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</si>
  <si>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</si>
  <si>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</si>
  <si>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</si>
  <si>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</si>
  <si>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</si>
  <si>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</si>
  <si>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</si>
  <si>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</si>
  <si>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</si>
  <si>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</si>
  <si>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</si>
  <si>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</si>
  <si>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</si>
  <si>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</si>
  <si>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</si>
  <si>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</si>
  <si>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</si>
  <si>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</si>
  <si>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</si>
  <si>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</si>
  <si>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</si>
  <si>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</si>
  <si>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</si>
  <si>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</si>
  <si>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</si>
  <si>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</si>
  <si>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</si>
  <si>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</si>
  <si>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</si>
  <si>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</si>
  <si>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</si>
  <si>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</si>
  <si>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</si>
  <si>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</si>
  <si>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</si>
  <si>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</si>
  <si>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</si>
  <si>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</si>
  <si>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</si>
  <si>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</si>
  <si>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</si>
  <si>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</si>
  <si>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</si>
  <si>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</si>
  <si>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</si>
  <si>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</si>
  <si>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</si>
  <si>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</si>
  <si>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</si>
  <si>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</si>
  <si>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</si>
  <si>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</si>
  <si>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</si>
  <si>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</si>
  <si>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</si>
  <si>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</si>
  <si>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</si>
  <si>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</si>
  <si>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</si>
  <si>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</si>
  <si>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</si>
  <si>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</si>
  <si>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</si>
  <si>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</si>
  <si>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</si>
  <si>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</si>
  <si>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</si>
  <si>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</si>
  <si>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</si>
  <si>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</si>
  <si>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</si>
  <si>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</si>
  <si>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</si>
  <si>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</si>
  <si>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</si>
  <si>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</si>
  <si>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</si>
  <si>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</si>
  <si>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</si>
  <si>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</si>
  <si>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</si>
  <si>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</si>
  <si>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</si>
  <si>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</si>
  <si>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</si>
  <si>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</si>
  <si>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</si>
  <si>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</si>
  <si>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</si>
  <si>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</si>
  <si>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</si>
  <si>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</si>
  <si>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</si>
  <si>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</si>
  <si>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</si>
  <si>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</si>
  <si>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</si>
  <si>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</si>
  <si>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</si>
  <si>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</si>
  <si>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</si>
  <si>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</si>
  <si>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</si>
  <si>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</si>
  <si>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</si>
  <si>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</si>
  <si>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</si>
  <si>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</si>
  <si>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</si>
  <si>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</si>
  <si>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</si>
  <si>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</si>
  <si>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</si>
  <si>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</si>
  <si>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</si>
  <si>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</si>
  <si>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</si>
  <si>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</si>
  <si>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</si>
  <si>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</si>
  <si>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</si>
  <si>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</si>
  <si>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</si>
  <si>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</si>
  <si>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</si>
  <si>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</si>
  <si>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</si>
  <si>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</si>
  <si>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</si>
  <si>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</si>
  <si>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</si>
  <si>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</si>
  <si>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</si>
  <si>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</si>
  <si>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</si>
  <si>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</si>
  <si>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</si>
  <si>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</si>
  <si>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</si>
  <si>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</si>
  <si>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</si>
  <si>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</si>
  <si>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</si>
  <si>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</si>
  <si>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</si>
  <si>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</si>
  <si>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</si>
  <si>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</si>
  <si>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</si>
  <si>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</si>
  <si>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</si>
  <si>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</si>
  <si>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</si>
  <si>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</si>
  <si>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</si>
  <si>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</si>
  <si>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</si>
  <si>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</si>
  <si>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</si>
  <si>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</si>
  <si>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</si>
  <si>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</si>
  <si>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</si>
  <si>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</si>
  <si>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</si>
  <si>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</si>
  <si>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</si>
  <si>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</si>
  <si>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</si>
  <si>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</si>
  <si>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</si>
  <si>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</si>
  <si>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</si>
  <si>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</si>
  <si>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</si>
  <si>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</si>
  <si>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</si>
  <si>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</si>
  <si>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</si>
  <si>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</si>
  <si>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</si>
  <si>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</si>
  <si>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</si>
  <si>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</si>
  <si>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</si>
  <si>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</si>
  <si>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</si>
  <si>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</si>
  <si>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</si>
  <si>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</si>
  <si>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</si>
  <si>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</si>
  <si>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</si>
  <si>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</si>
  <si>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</si>
  <si>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</si>
  <si>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</si>
  <si>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</si>
  <si>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</si>
  <si>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</si>
  <si>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</si>
  <si>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</si>
  <si>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</si>
  <si>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</si>
  <si>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</si>
  <si>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</si>
  <si>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</si>
  <si>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</si>
  <si>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</si>
  <si>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</si>
  <si>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</si>
  <si>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</si>
  <si>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</si>
  <si>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</si>
  <si>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</si>
  <si>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</si>
  <si>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</si>
  <si>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</si>
  <si>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</si>
  <si>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</si>
  <si>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</si>
  <si>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</si>
  <si>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</si>
  <si>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</si>
  <si>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</si>
  <si>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</si>
  <si>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</si>
  <si>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</si>
  <si>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</si>
  <si>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</si>
  <si>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</si>
  <si>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</si>
  <si>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</si>
  <si>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</si>
  <si>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</si>
  <si>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</si>
  <si>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</si>
  <si>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</si>
  <si>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</si>
  <si>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</si>
  <si>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</si>
  <si>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</si>
  <si>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</si>
  <si>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</si>
  <si>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</si>
  <si>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</si>
  <si>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</si>
  <si>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</si>
  <si>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</si>
  <si>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</si>
  <si>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</si>
  <si>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</si>
  <si>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</si>
  <si>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</si>
  <si>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</si>
  <si>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</si>
  <si>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</si>
  <si>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</si>
  <si>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</si>
  <si>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</si>
  <si>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</si>
  <si>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</si>
  <si>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</si>
  <si>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</si>
  <si>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</si>
  <si>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</si>
  <si>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</si>
  <si>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</si>
  <si>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</si>
  <si>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</si>
  <si>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</si>
  <si>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</si>
  <si>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</si>
  <si>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</si>
  <si>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</si>
  <si>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</si>
  <si>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</si>
  <si>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</si>
  <si>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</si>
  <si>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</si>
  <si>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</si>
  <si>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</si>
  <si>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</si>
  <si>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</si>
  <si>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</si>
  <si>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</si>
  <si>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</si>
  <si>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</si>
  <si>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</si>
  <si>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</si>
  <si>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</si>
  <si>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</si>
  <si>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</si>
  <si>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</si>
  <si>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</si>
  <si>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</si>
  <si>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</si>
  <si>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</si>
  <si>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</si>
  <si>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</si>
  <si>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</si>
  <si>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</si>
  <si>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</si>
  <si>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</si>
  <si>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</si>
  <si>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</si>
  <si>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</si>
  <si>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</si>
  <si>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</si>
  <si>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</si>
  <si>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</si>
  <si>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</si>
  <si>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</si>
  <si>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</si>
  <si>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</si>
  <si>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</si>
  <si>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</si>
  <si>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</si>
  <si>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</si>
  <si>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</si>
  <si>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</si>
  <si>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</si>
  <si>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</si>
  <si>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</si>
  <si>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</si>
  <si>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</si>
  <si>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</si>
  <si>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</si>
  <si>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</si>
  <si>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</si>
  <si>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</si>
  <si>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</si>
  <si>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</si>
  <si>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</si>
  <si>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</si>
  <si>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</si>
  <si>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</si>
  <si>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</si>
  <si>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</si>
  <si>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</si>
  <si>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</si>
  <si>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</si>
  <si>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</si>
  <si>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</si>
  <si>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</si>
  <si>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</si>
  <si>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</si>
  <si>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</si>
  <si>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</si>
  <si>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</si>
  <si>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</si>
  <si>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</si>
  <si>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</si>
  <si>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</si>
  <si>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</si>
  <si>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</si>
  <si>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</si>
  <si>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</si>
  <si>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</si>
  <si>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</si>
  <si>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</si>
  <si>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</si>
  <si>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</si>
  <si>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</si>
  <si>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</si>
  <si>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</si>
  <si>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</si>
  <si>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</si>
  <si>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</si>
  <si>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</si>
  <si>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</si>
  <si>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</si>
  <si>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</si>
  <si>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</si>
  <si>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</si>
  <si>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</si>
  <si>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</si>
  <si>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</si>
  <si>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</si>
  <si>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</si>
  <si>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</si>
  <si>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</si>
  <si>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</si>
  <si>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</si>
  <si>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</si>
  <si>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</si>
  <si>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</si>
  <si>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</si>
  <si>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</si>
  <si>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</si>
  <si>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</si>
  <si>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</si>
  <si>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</si>
  <si>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</si>
  <si>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</si>
  <si>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</si>
  <si>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</si>
  <si>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</si>
  <si>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</si>
  <si>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</si>
  <si>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</si>
  <si>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</si>
  <si>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</si>
  <si>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</si>
  <si>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</si>
  <si>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</si>
  <si>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</si>
  <si>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</si>
  <si>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</si>
  <si>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</si>
  <si>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</si>
  <si>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</si>
  <si>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</si>
  <si>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</si>
  <si>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</si>
  <si>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</si>
  <si>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</si>
  <si>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</si>
  <si>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</si>
  <si>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</si>
  <si>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</si>
  <si>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</si>
  <si>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</si>
  <si>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</si>
  <si>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</si>
  <si>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</si>
  <si>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</si>
  <si>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</si>
  <si>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</si>
  <si>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</si>
  <si>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</si>
  <si>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</si>
  <si>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</si>
  <si>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</si>
  <si>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</si>
  <si>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</si>
  <si>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</si>
  <si>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</si>
  <si>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</si>
  <si>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</si>
  <si>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</si>
  <si>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</si>
  <si>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</si>
  <si>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</si>
  <si>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</si>
  <si>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</si>
  <si>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</si>
  <si>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</si>
  <si>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</si>
  <si>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</si>
  <si>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</si>
  <si>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</si>
  <si>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</si>
  <si>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</si>
  <si>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</si>
  <si>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</si>
  <si>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</si>
  <si>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</si>
  <si>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</si>
  <si>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</si>
  <si>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</si>
  <si>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</si>
  <si>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</si>
  <si>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</si>
  <si>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</si>
  <si>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</si>
  <si>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</si>
  <si>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</si>
  <si>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</si>
  <si>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</si>
  <si>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</si>
  <si>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</si>
  <si>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</si>
  <si>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</si>
  <si>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</si>
  <si>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</si>
  <si>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</si>
  <si>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</si>
  <si>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</si>
  <si>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</si>
  <si>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</si>
  <si>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</si>
  <si>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</si>
  <si>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</si>
  <si>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</si>
  <si>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</si>
  <si>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</si>
  <si>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</si>
  <si>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</si>
  <si>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</si>
  <si>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</si>
  <si>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</si>
  <si>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</si>
  <si>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</si>
  <si>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</si>
  <si>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</si>
  <si>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</si>
  <si>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</si>
  <si>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</si>
  <si>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</si>
  <si>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</si>
  <si>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</si>
  <si>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</si>
  <si>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</si>
  <si>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</si>
  <si>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</si>
  <si>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</si>
  <si>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</si>
  <si>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</si>
  <si>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</si>
  <si>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</si>
  <si>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</si>
  <si>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</si>
  <si>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</si>
  <si>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</si>
  <si>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</si>
  <si>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</si>
  <si>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</si>
  <si>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</si>
  <si>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</si>
  <si>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</si>
  <si>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</si>
  <si>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</si>
  <si>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</si>
  <si>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</si>
  <si>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</si>
  <si>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</si>
  <si>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</si>
  <si>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</si>
  <si>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</si>
  <si>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</si>
  <si>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</si>
  <si>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</si>
  <si>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</si>
  <si>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</si>
  <si>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</si>
  <si>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</si>
  <si>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</si>
  <si>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</si>
  <si>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</si>
  <si>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</si>
  <si>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</si>
  <si>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</si>
  <si>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</si>
  <si>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</si>
  <si>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</si>
  <si>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</si>
  <si>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</si>
  <si>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</si>
  <si>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</si>
  <si>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</si>
  <si>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</si>
  <si>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</si>
  <si>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</si>
  <si>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</si>
  <si>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</si>
  <si>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</si>
  <si>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</si>
  <si>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</si>
  <si>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</si>
  <si>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</si>
  <si>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</si>
  <si>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</si>
  <si>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</si>
  <si>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</si>
  <si>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</si>
  <si>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</si>
  <si>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</si>
  <si>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</si>
  <si>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</si>
  <si>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</si>
  <si>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</si>
  <si>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</si>
  <si>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</si>
  <si>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</si>
  <si>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</si>
  <si>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</si>
  <si>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</si>
  <si>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</si>
  <si>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</si>
  <si>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</si>
  <si>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</si>
  <si>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</si>
  <si>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</si>
  <si>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</si>
  <si>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</si>
  <si>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</si>
  <si>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</si>
  <si>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</si>
  <si>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</si>
  <si>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</si>
  <si>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</si>
  <si>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</si>
  <si>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</si>
  <si>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</si>
  <si>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</si>
  <si>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</si>
  <si>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</si>
  <si>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</si>
  <si>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</si>
  <si>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</si>
  <si>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</si>
  <si>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</si>
  <si>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</si>
  <si>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</si>
  <si>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</si>
  <si>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</si>
  <si>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</si>
  <si>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</si>
  <si>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</si>
  <si>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</si>
  <si>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</si>
  <si>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</si>
  <si>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</si>
  <si>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</si>
  <si>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</si>
  <si>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</si>
  <si>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</si>
  <si>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</si>
  <si>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</si>
  <si>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</si>
  <si>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</si>
  <si>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</si>
  <si>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</si>
  <si>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</si>
  <si>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</si>
  <si>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</si>
  <si>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</si>
  <si>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</si>
  <si>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</si>
  <si>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</si>
  <si>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</si>
  <si>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</si>
  <si>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</si>
  <si>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</si>
  <si>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</si>
  <si>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</si>
  <si>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</si>
  <si>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</si>
  <si>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</si>
  <si>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</si>
  <si>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</si>
  <si>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</si>
  <si>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</si>
  <si>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</si>
  <si>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</si>
  <si>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</si>
  <si>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</si>
  <si>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</si>
  <si>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</si>
  <si>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</si>
  <si>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</si>
  <si>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</si>
  <si>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</si>
  <si>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</si>
  <si>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</si>
  <si>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</si>
  <si>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</si>
  <si>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</si>
  <si>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</si>
  <si>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</si>
  <si>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</si>
  <si>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</si>
  <si>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</si>
  <si>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</si>
  <si>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</si>
  <si>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</si>
  <si>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</si>
  <si>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</si>
  <si>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</si>
  <si>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</si>
  <si>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</si>
  <si>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</si>
  <si>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</si>
  <si>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</si>
  <si>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</si>
  <si>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</si>
  <si>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</si>
  <si>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</si>
  <si>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</si>
  <si>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</si>
  <si>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</si>
  <si>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</si>
  <si>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</si>
  <si>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</si>
  <si>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</si>
  <si>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</si>
  <si>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</si>
  <si>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</si>
  <si>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</si>
  <si>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</si>
  <si>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</si>
  <si>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</si>
  <si>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</si>
  <si>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</si>
  <si>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</si>
  <si>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</si>
  <si>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</si>
  <si>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</si>
  <si>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</si>
  <si>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</si>
  <si>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</si>
  <si>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</si>
  <si>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</si>
  <si>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</si>
  <si>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</si>
  <si>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</si>
  <si>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</si>
  <si>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</si>
  <si>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</si>
  <si>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</si>
  <si>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</si>
  <si>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</si>
  <si>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</si>
  <si>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</si>
  <si>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</si>
  <si>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</si>
  <si>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</si>
  <si>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</si>
  <si>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</si>
  <si>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</si>
  <si>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</si>
  <si>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</si>
  <si>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</si>
  <si>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</si>
  <si>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</si>
  <si>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</si>
  <si>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</si>
  <si>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</si>
  <si>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</si>
  <si>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</si>
  <si>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</si>
  <si>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</si>
  <si>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</si>
  <si>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</si>
  <si>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</si>
  <si>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</si>
  <si>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</si>
  <si>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</si>
  <si>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</si>
  <si>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</si>
  <si>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</si>
  <si>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</si>
  <si>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</si>
  <si>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</si>
  <si>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</si>
  <si>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</si>
  <si>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</si>
  <si>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</si>
  <si>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</si>
  <si>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</si>
  <si>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</si>
  <si>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</si>
  <si>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</si>
  <si>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</si>
  <si>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</si>
  <si>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</si>
  <si>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</si>
  <si>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</si>
  <si>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</si>
  <si>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</si>
  <si>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</si>
  <si>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</si>
  <si>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</si>
  <si>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</si>
  <si>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</si>
  <si>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</si>
  <si>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</si>
  <si>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</si>
  <si>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</si>
  <si>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</si>
  <si>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</si>
  <si>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</si>
  <si>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</si>
  <si>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</si>
  <si>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</si>
  <si>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</si>
  <si>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</si>
  <si>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</si>
  <si>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</si>
  <si>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</si>
  <si>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</si>
  <si>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</si>
  <si>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</si>
  <si>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</si>
  <si>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</si>
  <si>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</si>
  <si>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</si>
  <si>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</si>
  <si>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</si>
  <si>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</si>
  <si>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</si>
  <si>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</si>
  <si>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</si>
  <si>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</si>
  <si>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</si>
  <si>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</si>
  <si>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</si>
  <si>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</si>
  <si>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</si>
  <si>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</si>
  <si>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</si>
  <si>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</si>
  <si>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</si>
  <si>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</si>
  <si>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</si>
  <si>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</si>
  <si>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</si>
  <si>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</si>
  <si>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</si>
  <si>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</si>
  <si>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</si>
  <si>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</si>
  <si>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</si>
  <si>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</si>
  <si>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</si>
  <si>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</si>
  <si>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</si>
  <si>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</si>
  <si>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</si>
  <si>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</si>
  <si>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</si>
  <si>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</si>
  <si>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</si>
  <si>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</si>
  <si>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</si>
  <si>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</si>
  <si>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</si>
  <si>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</si>
  <si>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</si>
  <si>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</si>
  <si>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</si>
  <si>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</si>
  <si>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</si>
  <si>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</si>
  <si>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</si>
  <si>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</si>
  <si>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</si>
  <si>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</si>
  <si>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</si>
  <si>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</si>
  <si>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</si>
  <si>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</si>
  <si>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</si>
  <si>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</si>
  <si>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</si>
  <si>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</si>
  <si>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</si>
  <si>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</si>
  <si>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</si>
  <si>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</si>
  <si>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</si>
  <si>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</si>
  <si>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</si>
  <si>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</si>
  <si>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</si>
  <si>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</si>
  <si>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</si>
  <si>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</si>
  <si>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</si>
  <si>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</si>
  <si>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</si>
  <si>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</si>
  <si>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</si>
  <si>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</si>
  <si>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</si>
  <si>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</si>
  <si>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</si>
  <si>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</si>
  <si>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</si>
  <si>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</si>
  <si>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</si>
  <si>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</si>
  <si>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</si>
  <si>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</si>
  <si>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</si>
  <si>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</si>
  <si>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</si>
  <si>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</si>
  <si>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</si>
  <si>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</si>
  <si>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</si>
  <si>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</si>
  <si>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</si>
  <si>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</si>
  <si>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</si>
  <si>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</si>
  <si>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</si>
  <si>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</si>
  <si>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</si>
  <si>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</si>
  <si>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</si>
  <si>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</si>
  <si>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</si>
  <si>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</si>
  <si>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</si>
  <si>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</si>
  <si>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</si>
  <si>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</si>
  <si>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</si>
  <si>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</si>
  <si>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</si>
  <si>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</si>
  <si>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</si>
  <si>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</si>
  <si>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</si>
  <si>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</si>
  <si>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</si>
  <si>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</si>
  <si>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</si>
  <si>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</si>
  <si>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</si>
  <si>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</si>
  <si>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</si>
  <si>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</si>
  <si>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</si>
  <si>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</si>
  <si>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</si>
  <si>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</si>
  <si>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</si>
  <si>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</si>
  <si>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</si>
  <si>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</si>
  <si>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</si>
  <si>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</si>
  <si>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</si>
  <si>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</si>
  <si>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</si>
  <si>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</si>
  <si>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</si>
  <si>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</si>
  <si>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</si>
  <si>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</si>
  <si>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</si>
  <si>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</si>
  <si>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</si>
  <si>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</si>
  <si>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</si>
  <si>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</si>
  <si>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</si>
  <si>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</si>
  <si>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</si>
  <si>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</si>
  <si>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</si>
  <si>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</si>
  <si>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</si>
  <si>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</si>
  <si>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</si>
  <si>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</si>
  <si>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</si>
  <si>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</si>
  <si>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</si>
  <si>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</si>
  <si>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</si>
  <si>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</si>
  <si>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</si>
  <si>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</si>
  <si>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</si>
  <si>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</si>
  <si>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</si>
  <si>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</si>
  <si>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</si>
  <si>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</si>
  <si>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</si>
  <si>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</si>
  <si>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</si>
  <si>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</si>
  <si>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</si>
  <si>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</si>
  <si>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</si>
  <si>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</si>
  <si>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</si>
  <si>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</si>
  <si>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</si>
  <si>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</si>
  <si>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</si>
  <si>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</si>
  <si>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</si>
  <si>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</si>
  <si>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</si>
  <si>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</si>
  <si>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</si>
  <si>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</si>
  <si>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</si>
  <si>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</si>
  <si>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</si>
  <si>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</si>
  <si>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</si>
  <si>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</si>
  <si>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</si>
  <si>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</si>
  <si>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</si>
  <si>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</si>
  <si>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</si>
  <si>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</si>
  <si>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</si>
  <si>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</si>
  <si>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</si>
  <si>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</si>
  <si>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</si>
  <si>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</si>
  <si>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</si>
  <si>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</si>
  <si>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</si>
  <si>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</si>
  <si>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</si>
  <si>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</si>
  <si>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</si>
  <si>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</si>
  <si>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</si>
  <si>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</si>
  <si>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</si>
  <si>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</si>
  <si>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</si>
  <si>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</si>
  <si>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</si>
  <si>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</si>
  <si>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</si>
  <si>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</si>
  <si>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</si>
  <si>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</si>
  <si>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</si>
  <si>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</si>
  <si>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</si>
  <si>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</si>
  <si>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</si>
  <si>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</si>
  <si>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</si>
  <si>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</si>
  <si>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</si>
  <si>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</si>
  <si>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</si>
  <si>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</si>
  <si>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</si>
  <si>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</si>
  <si>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</si>
  <si>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</si>
  <si>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</si>
  <si>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</si>
  <si>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</si>
  <si>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</si>
  <si>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</si>
  <si>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</si>
  <si>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</si>
  <si>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</si>
  <si>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</si>
  <si>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</si>
  <si>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</si>
  <si>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</si>
  <si>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</si>
  <si>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</si>
  <si>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</si>
  <si>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</si>
  <si>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</si>
  <si>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</si>
  <si>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</si>
  <si>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</si>
  <si>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</si>
  <si>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</si>
  <si>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</si>
  <si>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</si>
  <si>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</si>
  <si>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</si>
  <si>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</si>
  <si>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</si>
  <si>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</si>
  <si>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</si>
  <si>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</si>
  <si>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</si>
  <si>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</si>
  <si>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</si>
  <si>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</si>
  <si>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</si>
  <si>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</si>
  <si>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</si>
  <si>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</si>
  <si>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</si>
  <si>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</si>
  <si>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</si>
  <si>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</si>
  <si>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</si>
  <si>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</si>
  <si>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</si>
  <si>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</si>
  <si>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</si>
  <si>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</si>
  <si>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</si>
  <si>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</si>
  <si>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</si>
  <si>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</si>
  <si>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</si>
  <si>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</si>
  <si>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</si>
  <si>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</si>
  <si>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</si>
  <si>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</si>
  <si>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</si>
  <si>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</si>
  <si>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</si>
  <si>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</si>
  <si>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</si>
  <si>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</si>
  <si>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</si>
  <si>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</si>
  <si>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</si>
  <si>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</si>
  <si>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</si>
  <si>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</si>
  <si>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</si>
  <si>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</si>
  <si>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</si>
  <si>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</si>
  <si>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</si>
  <si>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</si>
  <si>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</si>
  <si>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</si>
  <si>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</si>
  <si>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</si>
  <si>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</si>
  <si>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</si>
  <si>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</si>
  <si>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</si>
  <si>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</si>
  <si>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</si>
  <si>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</si>
  <si>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</si>
  <si>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</si>
  <si>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</si>
  <si>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</si>
  <si>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</si>
  <si>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</si>
  <si>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</si>
  <si>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</si>
  <si>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</si>
  <si>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</si>
  <si>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</si>
  <si>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</si>
  <si>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</si>
  <si>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</si>
  <si>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</si>
  <si>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</si>
  <si>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</si>
  <si>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</si>
  <si>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</si>
  <si>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</si>
  <si>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</si>
  <si>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</si>
  <si>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</si>
  <si>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</si>
  <si>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</si>
  <si>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</si>
  <si>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</si>
  <si>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</si>
  <si>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</si>
  <si>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</si>
  <si>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</si>
  <si>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</si>
  <si>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</si>
  <si>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</si>
  <si>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</si>
  <si>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</si>
  <si>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</si>
  <si>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</si>
  <si>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</si>
  <si>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</si>
  <si>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</si>
  <si>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</si>
  <si>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</si>
  <si>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</si>
  <si>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</si>
  <si>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</si>
  <si>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</si>
  <si>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</si>
  <si>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</si>
  <si>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</si>
  <si>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</si>
  <si>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</si>
  <si>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</si>
  <si>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</si>
  <si>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</si>
  <si>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</si>
  <si>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</si>
  <si>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</si>
  <si>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</si>
  <si>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</si>
  <si>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</si>
  <si>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</si>
  <si>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</si>
  <si>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</si>
  <si>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</si>
  <si>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</si>
  <si>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</si>
  <si>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</si>
  <si>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</si>
  <si>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</si>
  <si>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</si>
  <si>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</si>
  <si>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</si>
  <si>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</si>
  <si>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</si>
  <si>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</si>
  <si>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</si>
  <si>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</si>
  <si>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</si>
  <si>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</si>
  <si>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</si>
  <si>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</si>
  <si>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</si>
  <si>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</si>
  <si>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</si>
  <si>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</si>
  <si>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</si>
  <si>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</si>
  <si>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</si>
  <si>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</si>
  <si>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</si>
  <si>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</si>
  <si>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</si>
  <si>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</si>
  <si>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</si>
  <si>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</si>
  <si>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</si>
  <si>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</si>
  <si>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</si>
  <si>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</si>
  <si>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</si>
  <si>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</si>
  <si>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</si>
  <si>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</si>
  <si>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</si>
  <si>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</si>
  <si>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</si>
  <si>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</si>
  <si>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</si>
  <si>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</si>
  <si>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</si>
  <si>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</si>
  <si>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</si>
  <si>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</si>
  <si>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</si>
  <si>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</si>
  <si>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</si>
  <si>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</si>
  <si>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</si>
  <si>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</si>
  <si>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</si>
  <si>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</si>
  <si>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</si>
  <si>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</si>
  <si>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</si>
  <si>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</si>
  <si>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</si>
  <si>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</si>
  <si>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</si>
  <si>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</si>
  <si>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</si>
  <si>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</si>
  <si>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</si>
  <si>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</si>
  <si>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</si>
  <si>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</si>
  <si>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</si>
  <si>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</si>
  <si>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</si>
  <si>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</si>
  <si>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</si>
  <si>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</si>
  <si>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</si>
  <si>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</si>
  <si>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</si>
  <si>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</si>
  <si>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</si>
  <si>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</si>
  <si>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</si>
  <si>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</si>
  <si>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</si>
  <si>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</si>
  <si>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</si>
  <si>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</si>
  <si>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</si>
  <si>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</si>
  <si>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</si>
  <si>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</si>
  <si>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</si>
  <si>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</si>
  <si>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</si>
  <si>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</si>
  <si>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</si>
  <si>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</si>
  <si>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</si>
  <si>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</si>
  <si>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</si>
  <si>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</si>
  <si>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</si>
  <si>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</si>
  <si>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</si>
  <si>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</si>
  <si>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</si>
  <si>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</si>
  <si>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</si>
  <si>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</si>
  <si>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</si>
  <si>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</si>
  <si>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</si>
  <si>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</si>
  <si>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</si>
  <si>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</si>
  <si>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</si>
  <si>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</si>
  <si>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</si>
  <si>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</si>
  <si>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</si>
  <si>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</si>
  <si>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</si>
  <si>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</si>
  <si>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</si>
  <si>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</si>
  <si>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</si>
  <si>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</si>
  <si>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</si>
  <si>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</si>
  <si>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</si>
  <si>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</si>
  <si>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</si>
  <si>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</si>
  <si>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</si>
  <si>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</si>
  <si>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</si>
  <si>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</si>
  <si>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</si>
  <si>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</si>
  <si>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</si>
  <si>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</si>
  <si>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</si>
  <si>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</si>
  <si>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</si>
  <si>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</si>
  <si>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</si>
  <si>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</si>
  <si>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</si>
  <si>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</si>
  <si>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</si>
  <si>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</si>
  <si>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</si>
  <si>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</si>
  <si>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</si>
  <si>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</si>
  <si>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</si>
  <si>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</si>
  <si>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</si>
  <si>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</si>
  <si>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</si>
  <si>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</si>
  <si>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</si>
  <si>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</si>
  <si>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</si>
  <si>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</si>
  <si>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</si>
  <si>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</si>
  <si>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</si>
  <si>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</si>
  <si>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</si>
  <si>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</si>
  <si>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</si>
  <si>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</si>
  <si>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</si>
  <si>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</si>
  <si>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</si>
  <si>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</si>
  <si>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</si>
  <si>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</si>
  <si>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</si>
  <si>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</si>
  <si>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</si>
  <si>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</si>
  <si>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</si>
  <si>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</si>
  <si>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</si>
  <si>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</si>
  <si>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</si>
  <si>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</si>
  <si>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</si>
  <si>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</si>
  <si>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</si>
  <si>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</si>
  <si>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</si>
  <si>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</si>
  <si>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</si>
  <si>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</si>
  <si>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</si>
  <si>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</si>
  <si>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</si>
  <si>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</si>
  <si>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</si>
  <si>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</si>
  <si>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</si>
  <si>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</si>
  <si>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</si>
  <si>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</si>
  <si>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</si>
  <si>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</si>
  <si>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</si>
  <si>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</si>
  <si>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</si>
  <si>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</si>
  <si>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</si>
  <si>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</si>
  <si>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</si>
  <si>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</si>
  <si>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</si>
  <si>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</si>
  <si>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</si>
  <si>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</si>
  <si>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</si>
  <si>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</si>
  <si>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</si>
  <si>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</si>
  <si>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</si>
  <si>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</si>
  <si>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</si>
  <si>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</si>
  <si>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</si>
  <si>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</si>
  <si>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</si>
  <si>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</si>
  <si>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</si>
  <si>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</si>
  <si>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</si>
  <si>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</si>
  <si>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</si>
  <si>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</si>
  <si>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</si>
  <si>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</si>
  <si>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</si>
  <si>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</si>
  <si>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</si>
  <si>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</si>
  <si>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</si>
  <si>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</si>
  <si>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</si>
  <si>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</si>
  <si>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</si>
  <si>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</si>
  <si>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</si>
  <si>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</si>
  <si>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</si>
  <si>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</si>
  <si>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</si>
  <si>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</si>
  <si>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</si>
  <si>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</si>
  <si>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</si>
  <si>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</si>
  <si>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</si>
  <si>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</si>
  <si>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</si>
  <si>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</si>
  <si>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</si>
  <si>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</si>
  <si>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</si>
  <si>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</si>
  <si>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</si>
  <si>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</si>
  <si>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</si>
  <si>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</si>
  <si>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</si>
  <si>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</si>
  <si>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</si>
  <si>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</si>
  <si>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</si>
  <si>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</si>
  <si>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</si>
  <si>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</si>
  <si>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</si>
  <si>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</si>
  <si>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</si>
  <si>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</si>
  <si>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</si>
  <si>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</si>
  <si>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</si>
  <si>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</si>
  <si>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</si>
  <si>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</si>
  <si>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</si>
  <si>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</si>
  <si>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</si>
  <si>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</si>
  <si>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</si>
  <si>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</si>
  <si>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</si>
  <si>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</si>
  <si>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</si>
  <si>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</si>
  <si>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</si>
  <si>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</si>
  <si>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</si>
  <si>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</si>
  <si>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</si>
  <si>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</si>
  <si>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</si>
  <si>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</si>
  <si>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</si>
  <si>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</si>
  <si>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</si>
  <si>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</si>
  <si>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</si>
  <si>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</si>
  <si>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</si>
  <si>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</si>
  <si>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</si>
  <si>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</si>
  <si>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</si>
  <si>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</si>
  <si>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</si>
  <si>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</si>
  <si>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</si>
  <si>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</si>
  <si>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</si>
  <si>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</si>
  <si>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</si>
  <si>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</si>
  <si>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</si>
  <si>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</si>
  <si>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</si>
  <si>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</si>
  <si>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</si>
  <si>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</si>
  <si>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</si>
  <si>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</si>
  <si>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</si>
  <si>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</si>
  <si>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</si>
  <si>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</si>
  <si>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</si>
  <si>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</si>
  <si>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</si>
  <si>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</si>
  <si>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</si>
  <si>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</si>
  <si>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</si>
  <si>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</si>
  <si>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</si>
  <si>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</si>
  <si>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</si>
  <si>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</si>
  <si>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</si>
  <si>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</si>
  <si>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</si>
  <si>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</si>
  <si>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</si>
  <si>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</si>
  <si>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</si>
  <si>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</si>
  <si>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</si>
  <si>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</si>
  <si>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</si>
  <si>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</si>
  <si>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</si>
  <si>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</si>
  <si>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</si>
  <si>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</si>
  <si>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</si>
  <si>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</si>
  <si>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</si>
  <si>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</si>
  <si>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</si>
  <si>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</si>
  <si>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</si>
  <si>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</si>
  <si>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</si>
  <si>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</si>
  <si>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</si>
  <si>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</si>
  <si>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</si>
  <si>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</si>
  <si>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</si>
  <si>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</si>
  <si>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</si>
  <si>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</si>
  <si>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</si>
  <si>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</si>
  <si>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</si>
  <si>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</si>
  <si>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</si>
  <si>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</si>
  <si>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</si>
  <si>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</si>
  <si>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</si>
  <si>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</si>
  <si>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</si>
  <si>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</si>
  <si>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</si>
  <si>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</si>
  <si>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</si>
  <si>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</si>
  <si>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</si>
  <si>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</si>
  <si>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</si>
  <si>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</si>
  <si>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</si>
  <si>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</si>
  <si>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</si>
  <si>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</si>
  <si>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</si>
  <si>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</si>
  <si>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</si>
  <si>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</si>
  <si>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</si>
  <si>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</si>
  <si>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</si>
  <si>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</si>
  <si>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</si>
  <si>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</si>
  <si>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</si>
  <si>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</si>
  <si>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</si>
  <si>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</si>
  <si>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</si>
  <si>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</si>
  <si>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</si>
  <si>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</si>
  <si>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</si>
  <si>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</si>
  <si>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</si>
  <si>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</si>
  <si>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</si>
  <si>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</si>
  <si>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</si>
  <si>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</si>
  <si>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</si>
  <si>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</si>
  <si>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</si>
  <si>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</si>
  <si>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</si>
  <si>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</si>
  <si>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</si>
  <si>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</si>
  <si>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</si>
  <si>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</si>
  <si>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</si>
  <si>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</si>
  <si>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</si>
  <si>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</si>
  <si>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</si>
  <si>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</si>
  <si>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</si>
  <si>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</si>
  <si>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</si>
  <si>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</si>
  <si>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</si>
  <si>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</si>
  <si>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</si>
  <si>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</si>
  <si>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</si>
  <si>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</si>
  <si>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</si>
  <si>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</si>
  <si>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</si>
  <si>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</si>
  <si>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</si>
  <si>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</si>
  <si>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</si>
  <si>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</si>
  <si>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</si>
  <si>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</si>
  <si>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</si>
  <si>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</si>
  <si>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</si>
  <si>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</si>
  <si>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</si>
  <si>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</si>
  <si>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</si>
  <si>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</si>
  <si>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</si>
  <si>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</si>
  <si>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</si>
  <si>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</si>
  <si>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</si>
  <si>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</si>
  <si>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</si>
  <si>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</si>
  <si>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</si>
  <si>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</si>
  <si>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</si>
  <si>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</si>
  <si>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</si>
  <si>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</si>
  <si>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</si>
  <si>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</si>
  <si>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</si>
  <si>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</si>
  <si>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</si>
  <si>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</si>
  <si>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</si>
  <si>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</si>
  <si>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</si>
  <si>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</si>
  <si>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</si>
  <si>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</si>
  <si>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</si>
  <si>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</si>
  <si>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</si>
  <si>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</si>
  <si>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</si>
  <si>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</si>
  <si>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</si>
  <si>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</si>
  <si>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</si>
  <si>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</si>
  <si>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</si>
  <si>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</si>
  <si>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</si>
  <si>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</si>
  <si>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</si>
  <si>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</si>
  <si>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</si>
  <si>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</si>
  <si>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</si>
  <si>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</si>
  <si>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</si>
  <si>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</si>
  <si>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</si>
  <si>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</si>
  <si>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</si>
  <si>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</si>
  <si>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</si>
  <si>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</si>
  <si>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</si>
  <si>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</si>
  <si>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</si>
  <si>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</si>
  <si>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</si>
  <si>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</si>
  <si>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</si>
  <si>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</si>
  <si>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</si>
  <si>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</si>
  <si>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</si>
  <si>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</si>
  <si>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</si>
  <si>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</si>
  <si>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</si>
  <si>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</si>
  <si>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</si>
  <si>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</si>
  <si>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</si>
  <si>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</si>
  <si>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</si>
  <si>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</si>
  <si>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</si>
  <si>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</si>
  <si>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</si>
  <si>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</si>
  <si>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</si>
  <si>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</si>
  <si>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</si>
  <si>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</si>
  <si>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</si>
  <si>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</si>
  <si>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</si>
  <si>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</si>
  <si>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</si>
  <si>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</si>
  <si>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</si>
  <si>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</si>
  <si>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</si>
  <si>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</si>
  <si>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</si>
  <si>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</si>
  <si>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</si>
  <si>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</si>
  <si>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</si>
  <si>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</si>
  <si>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</si>
  <si>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</si>
  <si>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</si>
  <si>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</si>
  <si>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</si>
  <si>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</si>
  <si>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</si>
  <si>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</si>
  <si>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</si>
  <si>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</si>
  <si>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</si>
  <si>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</si>
  <si>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</si>
  <si>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</si>
  <si>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</si>
  <si>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</si>
  <si>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</si>
  <si>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</si>
  <si>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</si>
  <si>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</si>
  <si>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</si>
  <si>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</si>
  <si>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</si>
  <si>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</si>
  <si>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</si>
  <si>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</si>
  <si>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</si>
  <si>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</si>
  <si>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</si>
  <si>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</si>
  <si>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</si>
  <si>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</si>
  <si>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</si>
  <si>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</si>
  <si>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</si>
  <si>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</si>
  <si>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</si>
  <si>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</si>
  <si>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</si>
  <si>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</si>
  <si>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</si>
  <si>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</si>
  <si>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</si>
  <si>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</si>
  <si>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</si>
  <si>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</si>
  <si>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</si>
  <si>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</si>
  <si>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</si>
  <si>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</si>
  <si>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</si>
  <si>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</si>
  <si>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</si>
  <si>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</si>
  <si>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</si>
  <si>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</si>
  <si>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</si>
  <si>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</si>
  <si>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</si>
  <si>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</si>
  <si>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</si>
  <si>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</si>
  <si>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</si>
  <si>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</si>
  <si>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</si>
  <si>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</si>
  <si>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</si>
  <si>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</si>
  <si>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</si>
  <si>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</si>
  <si>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</si>
  <si>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</si>
  <si>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</si>
  <si>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</si>
  <si>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</si>
  <si>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</si>
  <si>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</si>
  <si>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</si>
  <si>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</si>
  <si>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</si>
  <si>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</si>
  <si>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</si>
  <si>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</si>
  <si>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</si>
  <si>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</si>
  <si>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</si>
  <si>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</si>
  <si>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</si>
  <si>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</si>
  <si>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</si>
  <si>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</si>
  <si>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</si>
  <si>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</si>
  <si>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</si>
  <si>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</si>
  <si>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</si>
  <si>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</si>
  <si>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</si>
  <si>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</si>
  <si>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</si>
  <si>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</si>
  <si>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</si>
  <si>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</si>
  <si>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</si>
  <si>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</si>
  <si>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</si>
  <si>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</si>
  <si>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</si>
  <si>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</si>
  <si>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</si>
  <si>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</si>
  <si>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</si>
  <si>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</si>
  <si>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</si>
  <si>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</si>
  <si>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</si>
  <si>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</si>
  <si>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</si>
  <si>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</si>
  <si>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</si>
  <si>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</si>
  <si>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</si>
  <si>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</si>
  <si>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</si>
  <si>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</si>
  <si>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</si>
  <si>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</si>
  <si>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</si>
  <si>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</si>
  <si>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</si>
  <si>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</si>
  <si>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</si>
  <si>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</si>
  <si>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</si>
  <si>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</si>
  <si>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</si>
  <si>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</si>
  <si>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</si>
  <si>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</si>
  <si>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</si>
  <si>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</si>
  <si>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</si>
  <si>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</si>
  <si>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</si>
  <si>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</si>
  <si>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</si>
  <si>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</si>
  <si>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</si>
  <si>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</si>
  <si>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</si>
  <si>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</si>
  <si>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</si>
  <si>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</si>
  <si>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</si>
  <si>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</si>
  <si>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</si>
  <si>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</si>
  <si>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</si>
  <si>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</si>
  <si>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</si>
  <si>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</si>
  <si>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</si>
  <si>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</si>
  <si>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</si>
  <si>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</si>
  <si>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</si>
  <si>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</si>
  <si>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</si>
  <si>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</si>
  <si>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</si>
  <si>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</si>
  <si>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</si>
  <si>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</si>
  <si>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</si>
  <si>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</si>
  <si>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</si>
  <si>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</si>
  <si>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</si>
  <si>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</si>
  <si>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</si>
  <si>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</si>
  <si>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</si>
  <si>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</si>
  <si>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</si>
  <si>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</si>
  <si>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</si>
  <si>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</si>
  <si>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</si>
  <si>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</si>
  <si>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</si>
  <si>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</si>
  <si>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</si>
  <si>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</si>
  <si>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</si>
  <si>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</si>
  <si>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</si>
  <si>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</si>
  <si>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</si>
  <si>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</si>
  <si>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</si>
  <si>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</si>
  <si>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</si>
  <si>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</si>
  <si>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</si>
  <si>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</si>
  <si>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</si>
  <si>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</si>
  <si>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</si>
  <si>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</si>
  <si>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</si>
  <si>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</si>
  <si>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</si>
  <si>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</si>
  <si>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</si>
  <si>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</si>
  <si>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</si>
  <si>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</si>
  <si>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</si>
  <si>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</si>
  <si>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</si>
  <si>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</si>
  <si>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</si>
  <si>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</si>
  <si>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</si>
  <si>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</si>
  <si>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</si>
  <si>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</si>
  <si>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</si>
  <si>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</si>
  <si>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</si>
  <si>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</si>
  <si>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</si>
  <si>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</si>
  <si>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</si>
  <si>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</si>
  <si>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</si>
  <si>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</si>
  <si>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</si>
  <si>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</si>
  <si>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</si>
  <si>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</si>
  <si>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</si>
  <si>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</si>
  <si>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</si>
  <si>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</si>
  <si>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</si>
  <si>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</si>
  <si>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</si>
  <si>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</si>
  <si>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</si>
  <si>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</si>
  <si>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</si>
  <si>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</si>
  <si>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</si>
  <si>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</si>
  <si>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</si>
  <si>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</si>
  <si>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</si>
  <si>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</si>
  <si>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</si>
  <si>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</si>
  <si>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</si>
  <si>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</si>
  <si>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</si>
  <si>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</si>
  <si>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</si>
  <si>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</si>
  <si>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</si>
  <si>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</si>
  <si>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</si>
  <si>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</si>
  <si>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</si>
  <si>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</si>
  <si>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</si>
  <si>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</si>
  <si>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</si>
  <si>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</si>
  <si>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</si>
  <si>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</si>
  <si>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</si>
  <si>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</si>
  <si>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</si>
  <si>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</si>
  <si>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</si>
  <si>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</si>
  <si>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</si>
  <si>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</si>
  <si>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</si>
  <si>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</si>
  <si>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</si>
  <si>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</si>
  <si>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</si>
  <si>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</si>
  <si>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</si>
  <si>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</si>
  <si>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</si>
  <si>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</si>
  <si>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</si>
  <si>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</si>
  <si>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</si>
  <si>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</si>
  <si>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</si>
  <si>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</si>
  <si>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</si>
  <si>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</si>
  <si>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</si>
  <si>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</si>
  <si>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</si>
  <si>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</si>
  <si>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</si>
  <si>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</si>
  <si>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</si>
  <si>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</si>
  <si>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</si>
  <si>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</si>
  <si>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</si>
  <si>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</si>
  <si>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</si>
  <si>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</si>
  <si>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</si>
  <si>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</si>
  <si>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</si>
  <si>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</si>
  <si>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</si>
  <si>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</si>
  <si>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</si>
  <si>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</si>
  <si>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</si>
  <si>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</si>
  <si>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</si>
  <si>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</si>
  <si>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</si>
  <si>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</si>
  <si>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</si>
  <si>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</si>
  <si>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</si>
  <si>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</si>
  <si>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</si>
  <si>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</si>
  <si>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</si>
  <si>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</si>
  <si>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</si>
  <si>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</si>
  <si>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</si>
  <si>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</si>
  <si>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</si>
  <si>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</si>
  <si>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</si>
  <si>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</si>
  <si>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</si>
  <si>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</si>
  <si>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</si>
  <si>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</si>
  <si>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</si>
  <si>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</si>
  <si>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</si>
  <si>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</si>
  <si>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</si>
  <si>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</si>
  <si>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</si>
  <si>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</si>
  <si>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</si>
  <si>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</si>
  <si>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</si>
  <si>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</si>
  <si>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</si>
  <si>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</si>
  <si>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</si>
  <si>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</si>
  <si>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</si>
  <si>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</si>
  <si>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</si>
  <si>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</si>
  <si>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</si>
  <si>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</si>
  <si>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</si>
  <si>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</si>
  <si>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</si>
  <si>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</si>
  <si>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</si>
  <si>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</si>
  <si>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</si>
  <si>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</si>
  <si>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</si>
  <si>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</si>
  <si>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</si>
  <si>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</si>
  <si>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</si>
  <si>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</si>
  <si>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</si>
  <si>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</si>
  <si>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</si>
  <si>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</si>
  <si>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</si>
  <si>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</si>
  <si>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</si>
  <si>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</si>
  <si>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</si>
  <si>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</si>
  <si>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</si>
  <si>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</si>
  <si>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</si>
  <si>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</si>
  <si>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</si>
  <si>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</si>
  <si>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</si>
  <si>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</si>
  <si>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</si>
  <si>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</si>
  <si>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</si>
  <si>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</si>
  <si>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</si>
  <si>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</si>
  <si>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</si>
  <si>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</si>
  <si>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</si>
  <si>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</si>
  <si>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</si>
  <si>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</si>
  <si>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</si>
  <si>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</si>
  <si>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</si>
  <si>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</si>
  <si>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</si>
  <si>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</si>
  <si>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</si>
  <si>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</si>
  <si>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</si>
  <si>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</si>
  <si>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</si>
  <si>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</si>
  <si>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</si>
  <si>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</si>
  <si>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</si>
  <si>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</si>
  <si>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</si>
  <si>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</si>
  <si>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</si>
  <si>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</si>
  <si>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</si>
  <si>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</si>
  <si>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</si>
  <si>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</si>
  <si>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</si>
  <si>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</si>
  <si>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</si>
  <si>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</si>
  <si>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</si>
  <si>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</si>
  <si>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</si>
  <si>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</si>
  <si>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</si>
  <si>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</si>
  <si>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</si>
  <si>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</si>
  <si>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</si>
  <si>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</si>
  <si>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</si>
  <si>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</si>
  <si>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</si>
  <si>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</si>
  <si>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</si>
  <si>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</si>
  <si>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</si>
  <si>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</si>
  <si>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</si>
  <si>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</si>
  <si>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</si>
  <si>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</si>
  <si>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</si>
  <si>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</si>
  <si>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</si>
  <si>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</si>
  <si>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</si>
  <si>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</si>
  <si>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</si>
  <si>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</si>
  <si>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</si>
  <si>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</si>
  <si>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</si>
  <si>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</si>
  <si>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</si>
  <si>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</si>
  <si>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</si>
  <si>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</si>
  <si>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</si>
  <si>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</si>
  <si>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</si>
  <si>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</si>
  <si>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</si>
  <si>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</si>
  <si>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</si>
  <si>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</si>
  <si>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</si>
  <si>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</si>
  <si>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</si>
  <si>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</si>
  <si>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</si>
  <si>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</si>
  <si>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</si>
  <si>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</si>
  <si>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</si>
  <si>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</si>
  <si>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</si>
  <si>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</si>
  <si>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</si>
  <si>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</si>
  <si>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</si>
  <si>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</si>
  <si>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</si>
  <si>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</si>
  <si>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</si>
  <si>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</si>
  <si>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</si>
  <si>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</si>
  <si>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</si>
  <si>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</si>
  <si>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</si>
  <si>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</si>
  <si>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</si>
  <si>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</si>
  <si>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</si>
  <si>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</si>
  <si>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</si>
  <si>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</si>
  <si>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</si>
  <si>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</si>
  <si>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</si>
  <si>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</si>
  <si>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</si>
  <si>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</si>
  <si>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</si>
  <si>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</si>
  <si>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</si>
  <si>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</si>
  <si>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</si>
  <si>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</si>
  <si>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</si>
  <si>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</si>
  <si>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</si>
  <si>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</si>
  <si>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</si>
  <si>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</si>
  <si>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</si>
  <si>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</si>
  <si>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</si>
  <si>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</si>
  <si>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</si>
  <si>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</si>
  <si>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</si>
  <si>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</si>
  <si>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</si>
  <si>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</si>
  <si>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</si>
  <si>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</si>
  <si>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</si>
  <si>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</si>
  <si>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</si>
  <si>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</si>
  <si>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</si>
  <si>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</si>
  <si>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</si>
  <si>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</si>
  <si>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</si>
  <si>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</si>
  <si>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</si>
  <si>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</si>
  <si>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</si>
  <si>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</si>
  <si>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</si>
  <si>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</si>
  <si>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</si>
  <si>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</si>
  <si>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</si>
  <si>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</si>
  <si>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</si>
  <si>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</si>
  <si>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</si>
  <si>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</si>
  <si>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</si>
  <si>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</si>
  <si>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</si>
  <si>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</si>
  <si>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</si>
  <si>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</si>
  <si>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</si>
  <si>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</si>
  <si>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</si>
  <si>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</si>
  <si>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</si>
  <si>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</si>
  <si>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</si>
  <si>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</si>
  <si>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</si>
  <si>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</si>
  <si>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</si>
  <si>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</si>
  <si>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</si>
  <si>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</si>
  <si>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</si>
  <si>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</si>
  <si>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</si>
  <si>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</si>
  <si>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</si>
  <si>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</si>
  <si>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</si>
  <si>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</si>
  <si>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</si>
  <si>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</si>
  <si>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</si>
  <si>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</si>
  <si>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</si>
  <si>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</si>
  <si>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</si>
  <si>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</si>
  <si>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</si>
  <si>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</si>
  <si>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</si>
  <si>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</si>
  <si>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</si>
  <si>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</si>
  <si>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</si>
  <si>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</si>
  <si>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</si>
  <si>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</si>
  <si>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</si>
  <si>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</si>
  <si>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</si>
  <si>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</si>
  <si>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</si>
  <si>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</si>
  <si>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</si>
  <si>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</si>
  <si>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</si>
  <si>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</si>
  <si>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</si>
  <si>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</si>
  <si>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</si>
  <si>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</si>
  <si>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</si>
  <si>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</si>
  <si>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</si>
  <si>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</si>
  <si>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</si>
  <si>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</si>
  <si>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</si>
  <si>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</si>
  <si>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</si>
  <si>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</si>
  <si>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</si>
  <si>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</si>
  <si>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</si>
  <si>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</si>
  <si>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</si>
  <si>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</si>
  <si>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</si>
  <si>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</si>
  <si>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</si>
  <si>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</si>
  <si>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</si>
  <si>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</si>
  <si>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</si>
  <si>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</si>
  <si>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</si>
  <si>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</si>
  <si>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</si>
  <si>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</si>
  <si>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</si>
  <si>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</si>
  <si>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</si>
  <si>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</si>
  <si>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</si>
  <si>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</si>
  <si>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</si>
  <si>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</si>
  <si>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</si>
  <si>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</si>
  <si>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</si>
  <si>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</si>
  <si>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</si>
  <si>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</si>
  <si>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</si>
  <si>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</si>
  <si>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</si>
  <si>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</si>
  <si>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</si>
  <si>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</si>
  <si>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</si>
  <si>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</si>
  <si>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</si>
  <si>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</si>
  <si>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</si>
  <si>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</si>
  <si>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</si>
  <si>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</si>
  <si>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</si>
  <si>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</si>
  <si>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</si>
  <si>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</si>
  <si>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</si>
  <si>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</si>
  <si>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</si>
  <si>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</si>
  <si>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</si>
  <si>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</si>
  <si>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</si>
  <si>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</si>
  <si>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</si>
  <si>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</si>
  <si>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</si>
  <si>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</si>
  <si>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</si>
  <si>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</si>
  <si>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</si>
  <si>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</si>
  <si>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</si>
  <si>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</si>
  <si>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</si>
  <si>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</si>
  <si>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</si>
  <si>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</si>
  <si>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</si>
  <si>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</si>
  <si>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</si>
  <si>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</si>
  <si>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</si>
  <si>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</si>
  <si>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</si>
  <si>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</si>
  <si>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</si>
  <si>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</si>
  <si>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</si>
  <si>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</si>
  <si>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</si>
  <si>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</si>
  <si>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</si>
  <si>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</si>
  <si>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</si>
  <si>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</si>
  <si>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</si>
  <si>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</si>
  <si>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</si>
  <si>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</si>
  <si>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</si>
  <si>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</si>
  <si>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</si>
  <si>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</si>
  <si>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</si>
  <si>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</si>
  <si>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</si>
  <si>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</si>
  <si>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</si>
  <si>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</si>
  <si>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</si>
  <si>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</si>
  <si>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</si>
  <si>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</si>
  <si>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</si>
  <si>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</si>
  <si>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</si>
  <si>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</si>
  <si>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</si>
  <si>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</si>
  <si>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</si>
  <si>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</si>
  <si>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</si>
  <si>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</si>
  <si>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</si>
  <si>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</si>
  <si>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</si>
  <si>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</si>
  <si>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</si>
  <si>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</si>
  <si>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</si>
  <si>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</si>
  <si>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</si>
  <si>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</si>
  <si>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</si>
  <si>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</si>
  <si>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</si>
  <si>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</si>
  <si>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</si>
  <si>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</si>
  <si>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</si>
  <si>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</si>
  <si>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</si>
  <si>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</si>
  <si>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</si>
  <si>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</si>
  <si>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</si>
  <si>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</si>
  <si>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</si>
  <si>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</si>
  <si>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</si>
  <si>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</si>
  <si>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</si>
  <si>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</si>
  <si>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</si>
  <si>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</si>
  <si>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</si>
  <si>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</si>
  <si>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</si>
  <si>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</si>
  <si>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</si>
  <si>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</si>
  <si>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</si>
  <si>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</si>
  <si>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</si>
  <si>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</si>
  <si>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</si>
  <si>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</si>
  <si>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</si>
  <si>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</si>
  <si>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</si>
  <si>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</si>
  <si>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</si>
  <si>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</si>
  <si>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</si>
  <si>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</si>
  <si>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</si>
  <si>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</si>
  <si>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</si>
  <si>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</si>
  <si>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</si>
  <si>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</si>
  <si>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</si>
  <si>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</si>
  <si>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</si>
  <si>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</si>
  <si>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</si>
  <si>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</si>
  <si>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</si>
  <si>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</si>
  <si>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</si>
  <si>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</si>
  <si>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</si>
  <si>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</si>
  <si>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</si>
  <si>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</si>
  <si>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</si>
  <si>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</si>
  <si>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</si>
  <si>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</si>
  <si>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</si>
  <si>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</si>
  <si>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</si>
  <si>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</si>
  <si>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</si>
  <si>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</si>
  <si>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</si>
  <si>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</si>
  <si>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</si>
  <si>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</si>
  <si>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</si>
  <si>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</si>
  <si>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</si>
  <si>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</si>
  <si>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</si>
  <si>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</si>
  <si>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</si>
  <si>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</si>
  <si>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</si>
  <si>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</si>
  <si>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</si>
  <si>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</si>
  <si>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</si>
  <si>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</si>
  <si>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</si>
  <si>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</si>
  <si>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</si>
  <si>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</si>
  <si>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</si>
  <si>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</si>
  <si>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</si>
  <si>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</si>
  <si>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</si>
  <si>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</si>
  <si>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</si>
  <si>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</si>
  <si>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</si>
  <si>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</si>
  <si>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</si>
  <si>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</si>
  <si>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</si>
  <si>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</si>
  <si>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</si>
  <si>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</si>
  <si>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</si>
  <si>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</si>
  <si>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</si>
  <si>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</si>
  <si>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</si>
  <si>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</si>
  <si>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</si>
  <si>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</si>
  <si>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</si>
  <si>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</si>
  <si>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</si>
  <si>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</si>
  <si>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</si>
  <si>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</si>
  <si>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</si>
  <si>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</si>
  <si>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</si>
  <si>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</si>
  <si>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</si>
  <si>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</si>
  <si>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</si>
  <si>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</si>
  <si>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</si>
  <si>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</si>
  <si>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</si>
  <si>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</si>
  <si>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</si>
  <si>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</si>
  <si>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</si>
  <si>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</si>
  <si>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</si>
  <si>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</si>
  <si>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</si>
  <si>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</si>
  <si>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</si>
  <si>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</si>
  <si>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</si>
  <si>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</si>
  <si>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</si>
  <si>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</si>
  <si>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</si>
  <si>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</si>
  <si>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</si>
  <si>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</si>
  <si>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</si>
  <si>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</si>
  <si>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</si>
  <si>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</si>
  <si>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</si>
  <si>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</si>
  <si>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</si>
  <si>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</si>
  <si>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</si>
  <si>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</si>
  <si>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</si>
  <si>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</si>
  <si>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</si>
  <si>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</si>
  <si>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</si>
  <si>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</si>
  <si>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</si>
  <si>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</si>
  <si>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</si>
  <si>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</si>
  <si>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</si>
  <si>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</si>
  <si>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</si>
  <si>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</si>
  <si>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</si>
  <si>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</si>
  <si>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</si>
  <si>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</si>
  <si>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</si>
  <si>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</si>
  <si>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</si>
  <si>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</si>
  <si>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</si>
  <si>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</si>
  <si>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</si>
  <si>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</si>
  <si>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</si>
  <si>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</si>
  <si>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</si>
  <si>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</si>
  <si>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</si>
  <si>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</si>
  <si>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</si>
  <si>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</si>
  <si>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</si>
  <si>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</si>
  <si>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</si>
  <si>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</si>
  <si>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</si>
  <si>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</si>
  <si>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</si>
  <si>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</si>
  <si>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</si>
  <si>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</si>
  <si>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</si>
  <si>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</si>
  <si>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</si>
  <si>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</si>
  <si>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</si>
  <si>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</si>
  <si>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</si>
  <si>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</si>
  <si>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</si>
  <si>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</si>
  <si>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</si>
  <si>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</si>
  <si>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</si>
  <si>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</si>
  <si>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</si>
  <si>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</si>
  <si>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</si>
  <si>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</si>
  <si>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</si>
  <si>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</si>
  <si>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</si>
  <si>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</si>
  <si>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</si>
  <si>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</si>
  <si>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</si>
  <si>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</si>
  <si>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</si>
  <si>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</si>
  <si>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</si>
  <si>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</si>
  <si>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</si>
  <si>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</si>
  <si>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</si>
  <si>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</si>
  <si>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</si>
  <si>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</si>
  <si>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</si>
  <si>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</si>
  <si>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</si>
  <si>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</si>
  <si>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</si>
  <si>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</si>
  <si>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</si>
  <si>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</si>
  <si>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</si>
  <si>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</si>
  <si>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</si>
  <si>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</si>
  <si>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</si>
  <si>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</si>
  <si>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</si>
  <si>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</si>
  <si>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</si>
  <si>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</si>
  <si>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</si>
  <si>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</si>
  <si>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</si>
  <si>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</si>
  <si>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</si>
  <si>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</si>
  <si>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</si>
  <si>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</si>
  <si>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</si>
  <si>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</si>
  <si>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</si>
  <si>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</si>
  <si>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</si>
  <si>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</si>
  <si>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</si>
  <si>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</si>
  <si>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</si>
  <si>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</si>
  <si>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</si>
  <si>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</si>
  <si>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</si>
  <si>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</si>
  <si>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</si>
  <si>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</si>
  <si>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</si>
  <si>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</si>
  <si>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</si>
  <si>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</si>
  <si>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</si>
  <si>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</si>
  <si>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</si>
  <si>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</si>
  <si>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</si>
  <si>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</si>
  <si>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</si>
  <si>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</si>
  <si>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</si>
  <si>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</si>
  <si>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</si>
  <si>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</si>
  <si>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</si>
  <si>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</si>
  <si>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</si>
  <si>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</si>
  <si>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</si>
  <si>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</si>
  <si>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</si>
  <si>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</si>
  <si>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</si>
  <si>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</si>
  <si>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</si>
  <si>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</si>
  <si>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</si>
  <si>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</si>
  <si>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</si>
  <si>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</si>
  <si>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</si>
  <si>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</si>
  <si>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</si>
  <si>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</si>
  <si>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</si>
  <si>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</si>
  <si>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</si>
  <si>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</si>
  <si>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</si>
  <si>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</si>
  <si>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</si>
  <si>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</si>
  <si>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</si>
  <si>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</si>
  <si>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</si>
  <si>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</si>
  <si>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</si>
  <si>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</si>
  <si>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</si>
  <si>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</si>
  <si>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</si>
  <si>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</si>
  <si>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</si>
  <si>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</si>
  <si>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</si>
  <si>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</si>
  <si>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</si>
  <si>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</si>
  <si>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</si>
  <si>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</si>
  <si>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</si>
  <si>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</si>
  <si>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</si>
  <si>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</si>
  <si>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</si>
  <si>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</si>
  <si>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</si>
  <si>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</si>
  <si>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</si>
  <si>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</si>
  <si>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</si>
  <si>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</si>
  <si>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</si>
  <si>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</si>
  <si>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</si>
  <si>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</si>
  <si>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</si>
  <si>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</si>
  <si>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</si>
  <si>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</si>
  <si>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</si>
  <si>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</si>
  <si>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</si>
  <si>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</si>
  <si>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</si>
  <si>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</si>
  <si>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</si>
  <si>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</si>
  <si>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</si>
  <si>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</si>
  <si>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</si>
  <si>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</si>
  <si>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</si>
  <si>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</si>
  <si>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</si>
  <si>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</si>
  <si>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</si>
  <si>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</si>
  <si>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</si>
  <si>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</si>
  <si>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</si>
  <si>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</si>
  <si>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</si>
  <si>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</si>
  <si>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</si>
  <si>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</si>
  <si>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</si>
  <si>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</si>
  <si>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</si>
  <si>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</si>
  <si>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</si>
  <si>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</si>
  <si>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</si>
  <si>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</si>
  <si>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</si>
  <si>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</si>
  <si>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</si>
  <si>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</si>
  <si>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</si>
  <si>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</si>
  <si>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</si>
  <si>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</si>
  <si>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</si>
  <si>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</si>
  <si>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</si>
  <si>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</si>
  <si>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</si>
  <si>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</si>
  <si>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</si>
  <si>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</si>
  <si>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</si>
  <si>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</si>
  <si>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</si>
  <si>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</si>
  <si>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</si>
  <si>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</si>
  <si>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</si>
  <si>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</si>
  <si>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</si>
  <si>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</si>
  <si>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</si>
  <si>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</si>
  <si>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</si>
  <si>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</si>
  <si>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</si>
  <si>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</si>
  <si>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</si>
  <si>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</si>
  <si>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</si>
  <si>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</si>
  <si>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</si>
  <si>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</si>
  <si>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</si>
  <si>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</si>
  <si>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</si>
  <si>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</si>
  <si>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</si>
  <si>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</si>
  <si>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</si>
  <si>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</si>
  <si>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</si>
  <si>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</si>
  <si>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</si>
  <si>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</si>
  <si>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</si>
  <si>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</si>
  <si>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</si>
  <si>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</si>
  <si>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</si>
  <si>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</si>
  <si>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</si>
  <si>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</si>
  <si>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</si>
  <si>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</si>
  <si>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</si>
  <si>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</si>
  <si>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</si>
  <si>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</si>
  <si>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</si>
  <si>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</si>
  <si>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</si>
  <si>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</si>
  <si>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</si>
  <si>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</si>
  <si>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</si>
  <si>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</si>
  <si>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</si>
  <si>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</si>
  <si>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</si>
  <si>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</si>
  <si>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</si>
  <si>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</si>
  <si>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</si>
  <si>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</si>
  <si>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</si>
  <si>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</si>
  <si>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</si>
  <si>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</si>
  <si>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</si>
  <si>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</si>
  <si>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</si>
  <si>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</si>
  <si>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</si>
  <si>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</si>
  <si>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</si>
  <si>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</si>
  <si>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</si>
  <si>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</si>
  <si>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</si>
  <si>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</si>
  <si>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</si>
  <si>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</si>
  <si>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</si>
  <si>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</si>
  <si>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</si>
  <si>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</si>
  <si>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</si>
  <si>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</si>
  <si>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</si>
  <si>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</si>
  <si>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</si>
  <si>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</si>
  <si>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</si>
  <si>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</si>
  <si>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</si>
  <si>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</si>
  <si>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</si>
  <si>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</si>
  <si>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</si>
  <si>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</si>
  <si>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</si>
  <si>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</si>
  <si>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</si>
  <si>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</si>
  <si>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</si>
  <si>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</si>
  <si>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</si>
  <si>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</si>
  <si>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</si>
  <si>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</si>
  <si>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</si>
  <si>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</si>
  <si>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</si>
  <si>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</si>
  <si>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</si>
  <si>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</si>
  <si>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</si>
  <si>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</si>
  <si>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</si>
  <si>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</si>
  <si>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</si>
  <si>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</si>
  <si>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</si>
  <si>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</si>
  <si>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</si>
  <si>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</si>
  <si>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</si>
  <si>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</si>
  <si>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</si>
  <si>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</si>
  <si>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</si>
  <si>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</si>
  <si>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</si>
  <si>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</si>
  <si>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</si>
  <si>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</si>
  <si>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</si>
  <si>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</si>
  <si>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</si>
  <si>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</si>
  <si>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</si>
  <si>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</si>
  <si>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</si>
  <si>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</si>
  <si>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</si>
  <si>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</si>
  <si>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</si>
  <si>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</si>
  <si>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</si>
  <si>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</si>
  <si>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</si>
  <si>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</si>
  <si>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</si>
  <si>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</si>
  <si>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</si>
  <si>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</si>
  <si>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</si>
  <si>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</si>
  <si>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</si>
  <si>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</si>
  <si>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</si>
  <si>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</si>
  <si>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</si>
  <si>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</si>
  <si>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</si>
  <si>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</si>
  <si>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</si>
  <si>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</si>
  <si>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</si>
  <si>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</si>
  <si>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</si>
  <si>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</si>
  <si>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</si>
  <si>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</si>
  <si>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</si>
  <si>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</si>
  <si>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</si>
  <si>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</si>
  <si>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</si>
  <si>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</si>
  <si>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</si>
  <si>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</si>
  <si>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</si>
  <si>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</si>
  <si>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</si>
  <si>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</si>
  <si>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</si>
  <si>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</si>
  <si>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</si>
  <si>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</si>
  <si>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</si>
  <si>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</si>
  <si>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</si>
  <si>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</si>
  <si>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</si>
  <si>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</si>
  <si>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</si>
  <si>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</si>
  <si>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</si>
  <si>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</si>
  <si>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</si>
  <si>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</si>
  <si>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</si>
  <si>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</si>
  <si>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</si>
  <si>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</si>
  <si>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</si>
  <si>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</si>
  <si>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</si>
  <si>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</si>
  <si>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</si>
  <si>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</si>
  <si>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</si>
  <si>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</si>
  <si>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</si>
  <si>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</si>
  <si>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</si>
  <si>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</si>
  <si>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</si>
  <si>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</si>
  <si>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</si>
  <si>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</si>
  <si>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</si>
  <si>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</si>
  <si>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</si>
  <si>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</si>
  <si>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</si>
  <si>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</si>
  <si>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</si>
  <si>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</si>
  <si>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</si>
  <si>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</si>
  <si>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</si>
  <si>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</si>
  <si>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</si>
  <si>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</si>
  <si>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</si>
  <si>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</si>
  <si>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</si>
  <si>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</si>
  <si>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</si>
  <si>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</si>
  <si>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</si>
  <si>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</si>
  <si>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</si>
  <si>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</si>
  <si>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</si>
  <si>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</si>
  <si>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</si>
  <si>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</si>
  <si>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</si>
  <si>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</si>
  <si>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</si>
  <si>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</si>
  <si>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</si>
  <si>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</si>
  <si>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</si>
  <si>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</si>
  <si>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</si>
  <si>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</si>
  <si>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</si>
  <si>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</si>
  <si>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</si>
  <si>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</si>
  <si>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</si>
  <si>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</si>
  <si>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</si>
  <si>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</si>
  <si>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</si>
  <si>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</si>
  <si>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</si>
  <si>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</si>
  <si>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</si>
  <si>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</si>
  <si>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</si>
  <si>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</si>
  <si>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</si>
  <si>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</si>
  <si>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</si>
  <si>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</si>
  <si>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</si>
  <si>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</si>
  <si>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</si>
  <si>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</si>
  <si>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</si>
  <si>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</si>
  <si>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</si>
  <si>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</si>
  <si>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</si>
  <si>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</si>
  <si>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</si>
  <si>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</si>
  <si>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</si>
  <si>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</si>
  <si>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</si>
  <si>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</si>
  <si>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</si>
  <si>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</si>
  <si>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</si>
  <si>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</si>
  <si>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</si>
  <si>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</si>
  <si>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</si>
  <si>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</si>
  <si>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</si>
  <si>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</si>
  <si>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</si>
  <si>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</si>
  <si>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</si>
  <si>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</si>
  <si>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</si>
  <si>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</si>
  <si>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</si>
  <si>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</si>
  <si>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</si>
  <si>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</si>
  <si>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</si>
  <si>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</si>
  <si>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</si>
  <si>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</si>
  <si>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</si>
  <si>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</si>
  <si>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</si>
  <si>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</si>
  <si>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</si>
  <si>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</si>
  <si>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</si>
  <si>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</si>
  <si>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</si>
  <si>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</si>
  <si>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</si>
  <si>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</si>
  <si>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</si>
  <si>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</si>
  <si>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</si>
  <si>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</si>
  <si>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</si>
  <si>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</si>
  <si>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</si>
  <si>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</si>
  <si>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</si>
  <si>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</si>
  <si>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</si>
  <si>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</si>
  <si>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</si>
  <si>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</si>
  <si>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</si>
  <si>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</si>
  <si>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</si>
  <si>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</si>
  <si>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</si>
  <si>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</si>
  <si>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</si>
  <si>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</si>
  <si>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</si>
  <si>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</si>
  <si>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</si>
  <si>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</si>
  <si>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</si>
  <si>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</si>
  <si>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</si>
  <si>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</si>
  <si>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</si>
  <si>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</si>
  <si>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</si>
  <si>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</si>
  <si>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</si>
  <si>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</si>
  <si>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</si>
  <si>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</si>
  <si>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</si>
  <si>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</si>
  <si>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</si>
  <si>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</si>
  <si>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</si>
  <si>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</si>
  <si>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</si>
  <si>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</si>
  <si>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</si>
  <si>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</si>
  <si>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</si>
  <si>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</si>
  <si>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</si>
  <si>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</si>
  <si>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</si>
  <si>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</si>
  <si>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</si>
  <si>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</si>
  <si>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</si>
  <si>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</si>
  <si>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</si>
  <si>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</si>
  <si>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</si>
  <si>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</si>
  <si>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</si>
  <si>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</si>
  <si>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</si>
  <si>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</si>
  <si>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</si>
  <si>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</si>
  <si>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</si>
  <si>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</si>
  <si>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</si>
  <si>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</si>
  <si>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</si>
  <si>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</si>
  <si>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</si>
  <si>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</si>
  <si>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</si>
  <si>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</si>
  <si>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</si>
  <si>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</si>
  <si>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</si>
  <si>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</si>
  <si>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</si>
  <si>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</si>
  <si>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</si>
  <si>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</si>
  <si>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</si>
  <si>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</si>
  <si>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</si>
  <si>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</si>
  <si>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</si>
  <si>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</si>
  <si>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</si>
  <si>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</si>
  <si>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</si>
  <si>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</si>
  <si>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</si>
  <si>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</si>
  <si>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</si>
  <si>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</si>
  <si>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</si>
  <si>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</si>
  <si>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</si>
  <si>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</si>
  <si>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</si>
  <si>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</si>
  <si>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</si>
  <si>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</si>
  <si>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</si>
  <si>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</si>
  <si>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</si>
  <si>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</si>
  <si>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</si>
  <si>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</si>
  <si>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</si>
  <si>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</si>
  <si>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</si>
  <si>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</si>
  <si>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</si>
  <si>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</si>
  <si>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</si>
  <si>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</si>
  <si>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</si>
  <si>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</si>
  <si>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</si>
  <si>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</si>
  <si>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</si>
  <si>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</si>
  <si>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</si>
  <si>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</si>
  <si>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</si>
  <si>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</si>
  <si>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</si>
  <si>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</si>
  <si>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</si>
  <si>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</si>
  <si>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</si>
  <si>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</si>
  <si>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</si>
  <si>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</si>
  <si>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</si>
  <si>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</si>
  <si>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</si>
  <si>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</si>
  <si>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</si>
  <si>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</si>
  <si>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</si>
  <si>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</si>
  <si>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</si>
  <si>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</si>
  <si>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</si>
  <si>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</si>
  <si>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</si>
  <si>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</si>
  <si>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</si>
  <si>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</si>
  <si>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</si>
  <si>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</si>
  <si>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</si>
  <si>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</si>
  <si>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</si>
  <si>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</si>
  <si>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</si>
  <si>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</si>
  <si>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</si>
  <si>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</si>
  <si>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</si>
  <si>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</si>
  <si>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</si>
  <si>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</si>
  <si>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</si>
  <si>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</si>
  <si>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</si>
  <si>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</si>
  <si>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</si>
  <si>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</si>
  <si>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</si>
  <si>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</si>
  <si>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</si>
  <si>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</si>
  <si>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</si>
  <si>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</si>
  <si>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</si>
  <si>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</si>
  <si>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</si>
  <si>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</si>
  <si>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</si>
  <si>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</si>
  <si>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</si>
  <si>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</si>
  <si>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</si>
  <si>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</si>
  <si>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</si>
  <si>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</si>
  <si>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</si>
  <si>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</si>
  <si>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</si>
  <si>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</si>
  <si>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</si>
  <si>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</si>
  <si>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</si>
  <si>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</si>
  <si>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</si>
  <si>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</si>
  <si>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</si>
  <si>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</si>
  <si>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</si>
  <si>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</si>
  <si>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</si>
  <si>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</si>
  <si>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</si>
  <si>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</si>
  <si>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</si>
  <si>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</si>
  <si>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</si>
  <si>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</si>
  <si>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</si>
  <si>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</si>
  <si>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</si>
  <si>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</si>
  <si>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</si>
  <si>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</si>
  <si>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</si>
  <si>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</si>
  <si>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</si>
  <si>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</si>
  <si>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</si>
  <si>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</si>
  <si>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</si>
  <si>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</si>
  <si>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</si>
  <si>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</si>
  <si>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</si>
  <si>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</si>
  <si>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</si>
  <si>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</si>
  <si>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</si>
  <si>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</si>
  <si>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</si>
  <si>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</si>
  <si>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</si>
  <si>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</si>
  <si>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</si>
  <si>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</si>
  <si>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</si>
  <si>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</si>
  <si>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</si>
  <si>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</si>
  <si>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</si>
  <si>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</si>
  <si>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</si>
  <si>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</si>
  <si>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</si>
  <si>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</si>
  <si>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</si>
  <si>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</si>
  <si>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</si>
  <si>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</si>
  <si>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</si>
  <si>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</si>
  <si>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</si>
  <si>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</si>
  <si>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</si>
  <si>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</si>
  <si>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</si>
  <si>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</si>
  <si>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</si>
  <si>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</si>
  <si>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</si>
  <si>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</si>
  <si>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</si>
  <si>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</si>
  <si>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</si>
  <si>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</si>
  <si>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</si>
  <si>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</si>
  <si>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</si>
  <si>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</si>
  <si>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</si>
  <si>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</si>
  <si>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</si>
  <si>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</si>
  <si>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</si>
  <si>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</si>
  <si>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</si>
  <si>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</si>
  <si>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</si>
  <si>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</si>
  <si>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</si>
  <si>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</si>
  <si>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</si>
  <si>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</si>
  <si>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</si>
  <si>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</si>
  <si>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</si>
  <si>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</si>
  <si>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</si>
  <si>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</si>
  <si>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</si>
  <si>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</si>
  <si>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</si>
  <si>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</si>
  <si>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</si>
  <si>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</si>
  <si>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</si>
  <si>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</si>
  <si>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</si>
  <si>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</si>
  <si>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</si>
  <si>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</si>
  <si>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</si>
  <si>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</si>
  <si>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</si>
  <si>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</si>
  <si>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</si>
  <si>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</si>
  <si>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</si>
  <si>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</si>
  <si>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</si>
  <si>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</si>
  <si>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</si>
  <si>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</si>
  <si>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</si>
  <si>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</si>
  <si>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</si>
  <si>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</si>
  <si>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</si>
  <si>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</si>
  <si>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</si>
  <si>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</si>
  <si>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</si>
  <si>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</si>
  <si>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</si>
  <si>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</si>
  <si>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</si>
  <si>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</si>
  <si>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</si>
  <si>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</si>
  <si>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</si>
  <si>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</si>
  <si>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</si>
  <si>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</si>
  <si>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</si>
  <si>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</si>
  <si>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</si>
  <si>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</si>
  <si>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</si>
  <si>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</si>
  <si>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</si>
  <si>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</si>
  <si>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</si>
  <si>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</si>
  <si>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</si>
  <si>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</si>
  <si>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</si>
  <si>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</si>
  <si>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</si>
  <si>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</si>
  <si>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</si>
  <si>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</si>
  <si>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</si>
  <si>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</si>
  <si>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</si>
  <si>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</si>
  <si>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</si>
  <si>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</si>
  <si>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</si>
  <si>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</si>
  <si>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</si>
  <si>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</si>
  <si>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</si>
  <si>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</si>
  <si>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</si>
  <si>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</si>
  <si>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</si>
  <si>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</si>
  <si>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</si>
  <si>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</si>
  <si>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</si>
  <si>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</si>
  <si>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</si>
  <si>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</si>
  <si>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</si>
  <si>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</si>
  <si>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</si>
  <si>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</si>
  <si>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</si>
  <si>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</si>
  <si>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</si>
  <si>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</si>
  <si>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</si>
  <si>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</si>
  <si>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</si>
  <si>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</si>
  <si>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</si>
  <si>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</si>
  <si>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</si>
  <si>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</si>
  <si>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</si>
  <si>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</si>
  <si>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</si>
  <si>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</si>
  <si>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</si>
  <si>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</si>
  <si>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</si>
  <si>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</si>
  <si>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</si>
  <si>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</si>
  <si>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</si>
  <si>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</si>
  <si>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</si>
  <si>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</si>
  <si>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</si>
  <si>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</si>
  <si>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</si>
  <si>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</si>
  <si>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</si>
  <si>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</si>
  <si>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</si>
  <si>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</si>
  <si>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</si>
  <si>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</si>
  <si>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</si>
  <si>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</si>
  <si>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</si>
  <si>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</si>
  <si>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</si>
  <si>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</si>
  <si>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</si>
  <si>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</si>
  <si>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</si>
  <si>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</si>
  <si>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</si>
  <si>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</si>
  <si>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</si>
  <si>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</si>
  <si>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</si>
  <si>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</si>
  <si>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</si>
  <si>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</si>
  <si>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</si>
  <si>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</si>
  <si>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</si>
  <si>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</si>
  <si>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</si>
  <si>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</si>
  <si>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</si>
  <si>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</si>
  <si>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</si>
  <si>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</si>
  <si>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</si>
  <si>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</si>
  <si>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</si>
  <si>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</si>
  <si>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</si>
  <si>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</si>
  <si>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</si>
  <si>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</si>
  <si>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</si>
  <si>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</si>
  <si>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</si>
  <si>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</si>
  <si>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</si>
  <si>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</si>
  <si>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</si>
  <si>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</si>
  <si>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</si>
  <si>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</si>
  <si>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</si>
  <si>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</si>
  <si>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</si>
  <si>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</si>
  <si>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</si>
  <si>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</si>
  <si>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</si>
  <si>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</si>
  <si>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</si>
  <si>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</si>
  <si>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</si>
  <si>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</si>
  <si>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</si>
  <si>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</si>
  <si>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</si>
  <si>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</si>
  <si>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</si>
  <si>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</si>
  <si>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</si>
  <si>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</si>
  <si>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</si>
  <si>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</si>
  <si>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</si>
  <si>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</si>
  <si>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</si>
  <si>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</si>
  <si>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</si>
  <si>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</si>
  <si>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</si>
  <si>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</si>
  <si>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</si>
  <si>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</si>
  <si>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</si>
  <si>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</si>
  <si>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</si>
  <si>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</si>
  <si>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</si>
  <si>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</si>
  <si>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</si>
  <si>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</si>
  <si>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</si>
  <si>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</si>
  <si>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</si>
  <si>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</si>
  <si>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</si>
  <si>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</si>
  <si>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</si>
  <si>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</si>
  <si>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</si>
  <si>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</si>
  <si>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</si>
  <si>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</si>
  <si>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</si>
  <si>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</si>
  <si>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</si>
  <si>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</si>
  <si>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</si>
  <si>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</si>
  <si>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</si>
  <si>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</si>
  <si>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</si>
  <si>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</si>
  <si>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</si>
  <si>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</si>
  <si>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</si>
  <si>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</si>
  <si>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</si>
  <si>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</si>
  <si>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</si>
  <si>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</si>
  <si>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</si>
  <si>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</si>
  <si>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</si>
  <si>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</si>
  <si>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</si>
  <si>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</si>
  <si>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</si>
  <si>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</si>
  <si>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</si>
  <si>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</si>
  <si>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</si>
  <si>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</si>
  <si>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</si>
  <si>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</si>
  <si>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</si>
  <si>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</si>
  <si>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</si>
  <si>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</si>
  <si>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</si>
  <si>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</si>
  <si>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</si>
  <si>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</si>
  <si>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</si>
  <si>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</si>
  <si>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</si>
  <si>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</si>
  <si>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</si>
  <si>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</si>
  <si>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</si>
  <si>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</si>
  <si>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</si>
  <si>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</si>
  <si>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</si>
  <si>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</si>
  <si>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</si>
  <si>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</si>
  <si>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</si>
  <si>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</si>
  <si>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</si>
  <si>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</si>
  <si>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</si>
  <si>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</si>
  <si>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</si>
  <si>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</si>
  <si>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</si>
  <si>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</si>
  <si>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</si>
  <si>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</si>
  <si>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</si>
  <si>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</si>
  <si>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</si>
  <si>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</si>
  <si>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</si>
  <si>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</si>
  <si>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</si>
  <si>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</si>
  <si>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</si>
  <si>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</si>
  <si>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</si>
  <si>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</si>
  <si>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</si>
  <si>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</si>
  <si>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</si>
  <si>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</si>
  <si>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</si>
  <si>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</si>
  <si>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</si>
  <si>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</si>
  <si>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</si>
  <si>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</si>
  <si>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</si>
  <si>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</si>
  <si>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</si>
  <si>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</si>
  <si>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</si>
  <si>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</si>
  <si>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</si>
  <si>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</si>
  <si>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</si>
  <si>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</si>
  <si>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</si>
  <si>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</si>
  <si>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</si>
  <si>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</si>
  <si>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</si>
  <si>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</si>
  <si>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</si>
  <si>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</si>
  <si>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</si>
  <si>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</si>
  <si>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</si>
  <si>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</si>
  <si>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</si>
  <si>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</si>
  <si>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</si>
  <si>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</si>
  <si>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</si>
  <si>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</si>
  <si>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</si>
  <si>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</si>
  <si>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</si>
  <si>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</si>
  <si>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</si>
  <si>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</si>
  <si>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</si>
  <si>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</si>
  <si>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</si>
  <si>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</si>
  <si>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</si>
  <si>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</si>
  <si>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</si>
  <si>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</si>
  <si>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</si>
  <si>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</si>
  <si>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</si>
  <si>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</si>
  <si>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</si>
  <si>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</si>
  <si>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</si>
  <si>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</si>
  <si>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</si>
  <si>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</si>
  <si>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</si>
  <si>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</si>
  <si>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</si>
  <si>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</si>
  <si>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</si>
  <si>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</si>
  <si>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</si>
  <si>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</si>
  <si>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</si>
  <si>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</si>
  <si>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</si>
  <si>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</si>
  <si>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</si>
  <si>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</si>
  <si>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</si>
  <si>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</si>
  <si>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</si>
  <si>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</si>
  <si>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</si>
  <si>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</si>
  <si>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</si>
  <si>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</si>
  <si>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</si>
  <si>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</si>
  <si>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</si>
  <si>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</si>
  <si>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</si>
  <si>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</si>
  <si>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</si>
  <si>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</si>
  <si>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</si>
  <si>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</si>
  <si>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</si>
  <si>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</si>
  <si>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</si>
  <si>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</si>
  <si>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</si>
  <si>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</si>
  <si>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</si>
  <si>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</si>
  <si>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</si>
  <si>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</si>
  <si>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</si>
  <si>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</si>
  <si>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</si>
  <si>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</si>
  <si>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</si>
  <si>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</si>
  <si>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</si>
  <si>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</si>
  <si>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</si>
  <si>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</si>
  <si>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</si>
  <si>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</si>
  <si>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</si>
  <si>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</si>
  <si>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</si>
  <si>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</si>
  <si>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</si>
  <si>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</si>
  <si>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</si>
  <si>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</si>
  <si>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</si>
  <si>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</si>
  <si>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</si>
  <si>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</si>
  <si>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</si>
  <si>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</si>
  <si>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</si>
  <si>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</si>
  <si>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</si>
  <si>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</si>
  <si>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</si>
  <si>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</si>
  <si>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</si>
  <si>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</si>
  <si>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</si>
  <si>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</si>
  <si>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</si>
  <si>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</si>
  <si>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</si>
  <si>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</si>
  <si>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</si>
  <si>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</si>
  <si>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</si>
  <si>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</si>
  <si>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</si>
  <si>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</si>
  <si>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</si>
  <si>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</si>
  <si>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</si>
  <si>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</si>
  <si>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</si>
  <si>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</si>
  <si>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</si>
  <si>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</si>
  <si>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</si>
  <si>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</si>
  <si>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</si>
  <si>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</si>
  <si>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</si>
  <si>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</si>
  <si>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</si>
  <si>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</si>
  <si>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</si>
  <si>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</si>
  <si>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</si>
  <si>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</si>
  <si>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</si>
  <si>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</si>
  <si>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</si>
  <si>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</si>
  <si>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</si>
  <si>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</si>
  <si>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</si>
  <si>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</si>
  <si>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</si>
  <si>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</si>
  <si>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</si>
  <si>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</si>
  <si>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</si>
  <si>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</si>
  <si>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</si>
  <si>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</si>
  <si>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</si>
  <si>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</si>
  <si>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</si>
  <si>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</si>
  <si>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</si>
  <si>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</si>
  <si>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</si>
  <si>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</si>
  <si>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</si>
  <si>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</si>
  <si>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</si>
  <si>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</si>
  <si>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</si>
  <si>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</si>
  <si>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</si>
  <si>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</si>
  <si>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</si>
  <si>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</si>
  <si>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</si>
  <si>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</si>
  <si>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</si>
  <si>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</si>
  <si>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</si>
  <si>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</si>
  <si>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</si>
  <si>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</si>
  <si>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</si>
  <si>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</si>
  <si>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</si>
  <si>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</si>
  <si>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</si>
  <si>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</si>
  <si>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</si>
  <si>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</si>
  <si>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</si>
  <si>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</si>
  <si>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</si>
  <si>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</si>
  <si>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</si>
  <si>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</si>
  <si>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</si>
  <si>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</si>
  <si>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</si>
  <si>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</si>
  <si>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</si>
  <si>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</si>
  <si>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</si>
  <si>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</si>
  <si>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</si>
  <si>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</si>
  <si>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</si>
  <si>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</si>
  <si>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</si>
  <si>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</si>
  <si>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</si>
  <si>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</si>
  <si>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</si>
  <si>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</si>
  <si>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</si>
  <si>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</si>
  <si>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</si>
  <si>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</si>
  <si>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</si>
  <si>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</si>
  <si>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</si>
  <si>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</si>
  <si>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</si>
  <si>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</si>
  <si>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</si>
  <si>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</si>
  <si>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</si>
  <si>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</si>
  <si>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</si>
  <si>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</si>
  <si>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</si>
  <si>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</si>
  <si>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</si>
  <si>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</si>
  <si>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</si>
  <si>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</si>
  <si>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</si>
  <si>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</si>
  <si>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</si>
  <si>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</si>
  <si>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</si>
  <si>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</si>
  <si>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</si>
  <si>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</si>
  <si>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</si>
  <si>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</si>
  <si>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</si>
  <si>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</si>
  <si>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</si>
  <si>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</si>
  <si>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</si>
  <si>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</si>
  <si>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</si>
  <si>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</si>
  <si>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</si>
  <si>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</si>
  <si>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</si>
  <si>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</si>
  <si>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</si>
  <si>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</si>
  <si>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</si>
  <si>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</si>
  <si>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</si>
  <si>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</si>
  <si>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</si>
  <si>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</si>
  <si>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</si>
  <si>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</si>
  <si>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</si>
  <si>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</si>
  <si>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</si>
  <si>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</si>
  <si>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</si>
  <si>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</si>
  <si>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</si>
  <si>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</si>
  <si>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</si>
  <si>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</si>
  <si>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</si>
  <si>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</si>
  <si>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</si>
  <si>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</si>
  <si>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</si>
  <si>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</si>
  <si>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</si>
  <si>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</si>
  <si>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</si>
  <si>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</si>
  <si>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</si>
  <si>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</si>
  <si>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</si>
  <si>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</si>
  <si>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</si>
  <si>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</si>
  <si>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</si>
  <si>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</si>
  <si>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</si>
  <si>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</si>
  <si>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</si>
  <si>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</si>
  <si>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</si>
  <si>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</si>
  <si>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</si>
  <si>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</si>
  <si>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</si>
  <si>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</si>
  <si>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</si>
  <si>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</si>
  <si>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</si>
  <si>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</si>
  <si>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</si>
  <si>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</si>
  <si>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</si>
  <si>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</si>
  <si>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</si>
  <si>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</si>
  <si>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</si>
  <si>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</si>
  <si>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</si>
  <si>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</si>
  <si>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</si>
  <si>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</si>
  <si>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</si>
  <si>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</si>
  <si>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</si>
  <si>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</si>
  <si>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</si>
  <si>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</si>
  <si>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</si>
  <si>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</si>
  <si>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</si>
  <si>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</si>
  <si>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</si>
  <si>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</si>
  <si>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</si>
  <si>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</si>
  <si>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</si>
  <si>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</si>
  <si>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</si>
  <si>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</si>
  <si>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</si>
  <si>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</si>
  <si>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</si>
  <si>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</si>
  <si>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</si>
  <si>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</si>
  <si>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</si>
  <si>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</si>
  <si>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</si>
  <si>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</si>
  <si>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</si>
  <si>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</si>
  <si>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</si>
  <si>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</si>
  <si>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</si>
  <si>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</si>
  <si>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</si>
  <si>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</si>
  <si>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</si>
  <si>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</si>
  <si>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</si>
  <si>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</si>
  <si>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</si>
  <si>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</si>
  <si>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</si>
  <si>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</si>
  <si>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</si>
  <si>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</si>
  <si>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</si>
  <si>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</si>
  <si>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</si>
  <si>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</si>
  <si>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</si>
  <si>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</si>
  <si>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</si>
  <si>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</si>
  <si>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</si>
  <si>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</si>
  <si>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</si>
  <si>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</si>
  <si>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</si>
  <si>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</si>
  <si>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</si>
  <si>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</si>
  <si>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</si>
  <si>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</si>
  <si>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</si>
  <si>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</si>
  <si>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</si>
  <si>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</si>
  <si>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</si>
  <si>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</si>
  <si>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</si>
  <si>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</si>
  <si>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</si>
  <si>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</si>
  <si>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</si>
  <si>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</si>
  <si>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</si>
  <si>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</si>
  <si>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</si>
  <si>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</si>
  <si>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</si>
  <si>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</si>
  <si>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</si>
  <si>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</si>
  <si>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</si>
  <si>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</si>
  <si>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</si>
  <si>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</si>
  <si>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</si>
  <si>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</si>
  <si>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</si>
  <si>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</si>
  <si>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</si>
  <si>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</si>
  <si>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</si>
  <si>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</si>
  <si>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</si>
  <si>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</si>
  <si>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</si>
  <si>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</si>
  <si>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</si>
  <si>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</si>
  <si>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</si>
  <si>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</si>
  <si>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</si>
  <si>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</si>
  <si>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</si>
  <si>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</si>
  <si>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</si>
  <si>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</si>
  <si>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</si>
  <si>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</si>
  <si>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</si>
  <si>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</si>
  <si>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</si>
  <si>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</si>
  <si>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</si>
  <si>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</si>
  <si>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</si>
  <si>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</si>
  <si>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</si>
  <si>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</si>
  <si>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</si>
  <si>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</si>
  <si>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</si>
  <si>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</si>
  <si>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</si>
  <si>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</si>
  <si>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</si>
  <si>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</si>
  <si>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</si>
  <si>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</si>
  <si>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</si>
  <si>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</si>
  <si>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</si>
  <si>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</si>
  <si>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</si>
  <si>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</si>
  <si>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</si>
  <si>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</si>
  <si>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</si>
  <si>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</si>
  <si>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</si>
  <si>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</si>
  <si>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</si>
  <si>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</si>
  <si>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</si>
  <si>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</si>
  <si>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</si>
  <si>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</si>
  <si>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</si>
  <si>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</si>
  <si>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</si>
  <si>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</si>
  <si>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</si>
  <si>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</si>
  <si>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</si>
  <si>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</si>
  <si>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</si>
  <si>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</si>
  <si>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</si>
  <si>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</si>
  <si>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</si>
  <si>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</si>
  <si>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</si>
  <si>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</si>
  <si>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</si>
  <si>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</si>
  <si>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</si>
  <si>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</si>
  <si>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</si>
  <si>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</si>
  <si>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</si>
  <si>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</si>
  <si>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</si>
  <si>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</si>
  <si>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</si>
  <si>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</si>
  <si>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</si>
  <si>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</si>
  <si>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</si>
  <si>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</si>
  <si>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</si>
  <si>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</si>
  <si>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</si>
  <si>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</si>
  <si>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</si>
  <si>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</si>
  <si>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</si>
  <si>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</si>
  <si>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</si>
  <si>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</si>
  <si>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</si>
  <si>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</si>
  <si>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</si>
  <si>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</si>
  <si>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</si>
  <si>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</si>
  <si>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</si>
  <si>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</si>
  <si>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</si>
  <si>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</si>
  <si>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</si>
  <si>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</si>
  <si>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</si>
  <si>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</si>
  <si>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</si>
  <si>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</si>
  <si>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</si>
  <si>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</si>
  <si>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</si>
  <si>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</si>
  <si>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</si>
  <si>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</si>
  <si>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</si>
  <si>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</si>
  <si>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</si>
  <si>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</si>
  <si>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</si>
  <si>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</si>
  <si>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</si>
  <si>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</si>
  <si>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</si>
  <si>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</si>
  <si>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</si>
  <si>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</si>
  <si>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</si>
  <si>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</si>
  <si>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</si>
  <si>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</si>
  <si>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</si>
  <si>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</si>
  <si>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</si>
  <si>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</si>
  <si>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</si>
  <si>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</si>
  <si>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</si>
  <si>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</si>
  <si>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</si>
  <si>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</si>
  <si>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</si>
  <si>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</si>
  <si>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</si>
  <si>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</si>
  <si>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</si>
  <si>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</si>
  <si>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</si>
  <si>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</si>
  <si>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</si>
  <si>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</si>
  <si>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</si>
  <si>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</si>
  <si>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</si>
  <si>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</si>
  <si>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</si>
  <si>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</si>
  <si>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</si>
  <si>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</si>
  <si>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</si>
  <si>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</si>
  <si>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</si>
  <si>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</si>
  <si>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</si>
  <si>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</si>
  <si>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</si>
  <si>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</si>
  <si>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</si>
  <si>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</si>
  <si>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</si>
  <si>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</si>
  <si>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</si>
  <si>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</si>
  <si>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</si>
  <si>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</si>
  <si>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</si>
  <si>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</si>
  <si>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</si>
  <si>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</si>
  <si>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</si>
  <si>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</si>
  <si>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</si>
  <si>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</si>
  <si>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</si>
  <si>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</si>
  <si>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</si>
  <si>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</si>
  <si>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</si>
  <si>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</si>
  <si>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</si>
  <si>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</si>
  <si>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</si>
  <si>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</si>
  <si>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</si>
  <si>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</si>
  <si>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</si>
  <si>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</si>
  <si>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</si>
  <si>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</si>
  <si>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</si>
  <si>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</si>
  <si>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</si>
  <si>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</si>
  <si>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</si>
  <si>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</si>
  <si>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</si>
  <si>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</si>
  <si>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</si>
  <si>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</si>
  <si>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</si>
  <si>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</si>
  <si>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</si>
  <si>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</si>
  <si>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</si>
  <si>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</si>
  <si>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</si>
  <si>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</si>
  <si>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</si>
  <si>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</si>
  <si>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</si>
  <si>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</si>
  <si>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</si>
  <si>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</si>
  <si>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</si>
  <si>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</si>
  <si>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</si>
  <si>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</si>
  <si>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</si>
  <si>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</si>
  <si>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</si>
  <si>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</si>
  <si>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</si>
  <si>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</si>
  <si>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</si>
  <si>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</si>
  <si>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</si>
  <si>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</si>
  <si>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</si>
  <si>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</si>
  <si>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</si>
  <si>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</si>
  <si>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</si>
  <si>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</si>
  <si>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</si>
  <si>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</si>
  <si>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</si>
  <si>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</si>
  <si>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</si>
  <si>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</si>
  <si>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</si>
  <si>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</si>
  <si>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</si>
  <si>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</si>
  <si>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</si>
  <si>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</si>
  <si>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</si>
  <si>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</si>
  <si>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</si>
  <si>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</si>
  <si>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</si>
  <si>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</si>
  <si>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</si>
  <si>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</si>
  <si>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</si>
  <si>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</si>
  <si>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</si>
  <si>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</si>
  <si>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</si>
  <si>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</si>
  <si>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</si>
  <si>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</si>
  <si>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</si>
  <si>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</si>
  <si>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</si>
  <si>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</si>
  <si>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</si>
  <si>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</si>
  <si>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</si>
  <si>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</si>
  <si>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</si>
  <si>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</si>
  <si>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</si>
  <si>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</si>
  <si>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</si>
  <si>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</si>
  <si>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</si>
  <si>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</si>
  <si>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</si>
  <si>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</si>
  <si>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</si>
  <si>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</si>
  <si>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</si>
  <si>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</si>
  <si>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</si>
  <si>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</si>
  <si>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</si>
  <si>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</si>
  <si>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</si>
  <si>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</si>
  <si>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</si>
  <si>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</si>
  <si>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</si>
  <si>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</si>
  <si>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</si>
  <si>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</si>
  <si>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</si>
  <si>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</si>
  <si>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</si>
  <si>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</si>
  <si>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</si>
  <si>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</si>
  <si>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</si>
  <si>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</si>
  <si>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</si>
  <si>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</si>
  <si>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</si>
  <si>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</si>
  <si>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</si>
  <si>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</si>
  <si>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</si>
  <si>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</si>
  <si>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</si>
  <si>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</si>
  <si>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</si>
  <si>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</si>
  <si>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</si>
  <si>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</si>
  <si>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</si>
  <si>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</si>
  <si>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</si>
  <si>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</si>
  <si>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</si>
  <si>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</si>
  <si>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</si>
  <si>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</si>
  <si>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</si>
  <si>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</si>
  <si>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</si>
  <si>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</si>
  <si>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</si>
  <si>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</si>
  <si>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</si>
  <si>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</si>
  <si>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</si>
  <si>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</si>
  <si>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</si>
  <si>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</si>
  <si>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</si>
  <si>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</si>
  <si>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</si>
  <si>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</si>
  <si>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</si>
  <si>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</si>
  <si>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</si>
  <si>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</si>
  <si>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</si>
  <si>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</si>
  <si>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</si>
  <si>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</si>
  <si>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</si>
  <si>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</si>
  <si>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</si>
  <si>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</si>
  <si>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</si>
  <si>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</si>
  <si>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</si>
  <si>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</si>
  <si>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</si>
  <si>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</si>
  <si>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</si>
  <si>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</si>
  <si>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</si>
  <si>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</si>
  <si>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</si>
  <si>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</si>
  <si>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</si>
  <si>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</si>
  <si>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</si>
  <si>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</si>
  <si>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</si>
  <si>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</si>
  <si>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</si>
  <si>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</si>
  <si>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</si>
  <si>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</si>
  <si>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</si>
  <si>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</si>
  <si>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</si>
  <si>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</si>
  <si>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</si>
  <si>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</si>
  <si>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</si>
  <si>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</si>
  <si>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</si>
  <si>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</si>
  <si>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</si>
  <si>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</si>
  <si>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</si>
  <si>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</si>
  <si>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</si>
  <si>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</si>
  <si>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</si>
  <si>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</si>
  <si>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</si>
  <si>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</si>
  <si>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</si>
  <si>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</si>
  <si>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</si>
  <si>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</si>
  <si>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</si>
  <si>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</si>
  <si>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</si>
  <si>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</si>
  <si>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</si>
  <si>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</si>
  <si>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</si>
  <si>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</si>
  <si>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</si>
  <si>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</si>
  <si>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</si>
  <si>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</si>
  <si>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</si>
  <si>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</si>
  <si>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</si>
  <si>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</si>
  <si>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</si>
  <si>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</si>
  <si>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</si>
  <si>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</si>
  <si>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</si>
  <si>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</si>
  <si>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</si>
  <si>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</si>
  <si>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</si>
  <si>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</si>
  <si>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</si>
  <si>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</si>
  <si>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</si>
  <si>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</si>
  <si>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</si>
  <si>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</si>
  <si>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</si>
  <si>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</si>
  <si>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</si>
  <si>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</si>
  <si>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</si>
  <si>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</si>
  <si>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</si>
  <si>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</si>
  <si>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</si>
  <si>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</si>
  <si>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</si>
  <si>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</si>
  <si>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</si>
  <si>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</si>
  <si>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</si>
  <si>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</si>
  <si>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</si>
  <si>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</si>
  <si>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</si>
  <si>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</si>
  <si>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</si>
  <si>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</si>
  <si>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</si>
  <si>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</si>
  <si>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</si>
  <si>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</si>
  <si>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</si>
  <si>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</si>
  <si>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</si>
  <si>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</si>
  <si>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</si>
  <si>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</si>
  <si>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</si>
  <si>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</si>
  <si>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</si>
  <si>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</si>
  <si>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</si>
  <si>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</si>
  <si>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</si>
  <si>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</si>
  <si>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</si>
  <si>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</si>
  <si>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</si>
  <si>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</si>
  <si>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</si>
  <si>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</si>
  <si>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</si>
  <si>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</si>
  <si>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</si>
  <si>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</si>
  <si>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</si>
  <si>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</si>
  <si>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</si>
  <si>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</si>
  <si>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</si>
  <si>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</si>
  <si>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</si>
  <si>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</si>
  <si>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</si>
  <si>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</si>
  <si>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</si>
  <si>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</si>
  <si>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</si>
  <si>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</si>
  <si>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</si>
  <si>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</si>
  <si>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</si>
  <si>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</si>
  <si>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</si>
  <si>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</si>
  <si>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</si>
  <si>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</si>
  <si>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</si>
  <si>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</si>
  <si>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</si>
  <si>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</si>
  <si>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</si>
  <si>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</si>
  <si>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</si>
  <si>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</si>
  <si>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</si>
  <si>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</si>
  <si>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</si>
  <si>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</si>
  <si>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</si>
  <si>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</si>
  <si>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</si>
  <si>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</si>
  <si>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</si>
  <si>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</si>
  <si>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</si>
  <si>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</si>
  <si>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</si>
  <si>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</si>
  <si>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</si>
  <si>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</si>
  <si>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</si>
  <si>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</si>
  <si>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</si>
  <si>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</si>
  <si>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</si>
  <si>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</si>
  <si>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</si>
  <si>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</si>
  <si>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</si>
  <si>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</si>
  <si>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</si>
  <si>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</si>
  <si>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</si>
  <si>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</si>
  <si>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</si>
  <si>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</si>
  <si>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</si>
  <si>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</si>
  <si>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</si>
  <si>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</si>
  <si>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</si>
  <si>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</si>
  <si>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</si>
  <si>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</si>
  <si>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</si>
  <si>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</si>
  <si>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</si>
  <si>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</si>
  <si>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</si>
  <si>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</si>
  <si>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</si>
  <si>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</si>
  <si>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</si>
  <si>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</si>
  <si>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</si>
  <si>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</si>
  <si>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</si>
  <si>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</si>
  <si>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</si>
  <si>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</si>
  <si>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</si>
  <si>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</si>
  <si>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</si>
  <si>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</si>
  <si>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</si>
  <si>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</si>
  <si>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</si>
  <si>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</si>
  <si>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</si>
  <si>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</si>
  <si>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</si>
  <si>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</si>
  <si>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</si>
  <si>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</si>
  <si>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</si>
  <si>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</si>
  <si>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</si>
  <si>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</si>
  <si>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</si>
  <si>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</si>
  <si>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</si>
  <si>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</si>
  <si>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</si>
  <si>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</si>
  <si>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</si>
  <si>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</si>
  <si>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</si>
  <si>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</si>
  <si>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</si>
  <si>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</si>
  <si>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</si>
  <si>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</si>
  <si>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</si>
  <si>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</si>
  <si>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</si>
  <si>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</si>
  <si>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</si>
  <si>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</si>
  <si>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</si>
  <si>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</si>
  <si>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</si>
  <si>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</si>
  <si>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</si>
  <si>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</si>
  <si>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</si>
  <si>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</si>
  <si>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</si>
  <si>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</si>
  <si>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</si>
  <si>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</si>
  <si>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</si>
  <si>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</si>
  <si>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</si>
  <si>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</si>
  <si>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</si>
  <si>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</si>
  <si>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</si>
  <si>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</si>
  <si>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</si>
  <si>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</si>
  <si>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</si>
  <si>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</si>
  <si>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</si>
  <si>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</si>
  <si>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</si>
  <si>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</si>
  <si>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</si>
  <si>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</si>
  <si>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</si>
  <si>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</si>
  <si>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</si>
  <si>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</si>
  <si>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</si>
  <si>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</si>
  <si>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</si>
  <si>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</si>
  <si>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</si>
  <si>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</si>
  <si>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</si>
  <si>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</si>
  <si>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</si>
  <si>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</si>
  <si>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</si>
  <si>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</si>
  <si>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</si>
  <si>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</si>
  <si>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</si>
  <si>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</si>
  <si>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</si>
  <si>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</si>
  <si>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</si>
  <si>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</si>
  <si>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</si>
  <si>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</si>
  <si>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</si>
  <si>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</si>
  <si>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</si>
  <si>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</si>
  <si>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</si>
  <si>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</si>
  <si>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</si>
  <si>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</si>
  <si>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</si>
  <si>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</si>
  <si>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</si>
  <si>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</si>
  <si>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</si>
  <si>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</si>
  <si>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</si>
  <si>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</si>
  <si>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</si>
  <si>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</si>
  <si>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</si>
  <si>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</si>
  <si>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</si>
  <si>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</si>
  <si>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</si>
  <si>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</si>
  <si>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</si>
  <si>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</si>
  <si>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</si>
  <si>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</si>
  <si>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</si>
  <si>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</si>
  <si>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</si>
  <si>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</si>
  <si>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</si>
  <si>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</si>
  <si>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</si>
  <si>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</si>
  <si>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</si>
  <si>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</si>
  <si>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</si>
  <si>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</si>
  <si>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</si>
  <si>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</si>
  <si>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</si>
  <si>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</si>
  <si>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</si>
  <si>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</si>
  <si>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</si>
  <si>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</si>
  <si>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</si>
  <si>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</si>
  <si>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</si>
  <si>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</si>
  <si>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</si>
  <si>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</si>
  <si>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</si>
  <si>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</si>
  <si>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</si>
  <si>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</si>
  <si>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</si>
  <si>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</si>
  <si>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</si>
  <si>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</si>
  <si>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</si>
  <si>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</si>
  <si>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</si>
  <si>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</si>
  <si>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</si>
  <si>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</si>
  <si>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</si>
  <si>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</si>
  <si>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</si>
  <si>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</si>
  <si>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</si>
  <si>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</si>
  <si>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</si>
  <si>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</si>
  <si>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</si>
  <si>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</si>
  <si>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</si>
  <si>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</si>
  <si>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</si>
  <si>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</si>
  <si>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</si>
  <si>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</si>
  <si>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</si>
  <si>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</si>
  <si>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</si>
  <si>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</si>
  <si>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</si>
  <si>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</si>
  <si>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</si>
  <si>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</si>
  <si>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</si>
  <si>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</si>
  <si>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</si>
  <si>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</si>
  <si>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</si>
  <si>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</si>
  <si>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</si>
  <si>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</si>
  <si>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</si>
  <si>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</si>
  <si>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</si>
  <si>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</si>
  <si>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</si>
  <si>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</si>
  <si>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</si>
  <si>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</si>
  <si>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</si>
  <si>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</si>
  <si>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</si>
  <si>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</si>
  <si>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</si>
  <si>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</si>
  <si>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</si>
  <si>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</si>
  <si>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</si>
  <si>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</si>
  <si>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</si>
  <si>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</si>
  <si>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</si>
  <si>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</si>
  <si>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</si>
  <si>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</si>
  <si>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</si>
  <si>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</si>
  <si>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</si>
  <si>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</si>
  <si>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</si>
  <si>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</si>
  <si>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</si>
  <si>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</si>
  <si>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</si>
  <si>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</si>
  <si>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</si>
  <si>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</si>
  <si>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</si>
  <si>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</si>
  <si>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</si>
  <si>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</si>
  <si>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</si>
  <si>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</si>
  <si>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</si>
  <si>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</si>
  <si>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</si>
  <si>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</si>
  <si>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</si>
  <si>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</si>
  <si>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</si>
  <si>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</si>
  <si>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</si>
  <si>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</si>
  <si>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</si>
  <si>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</si>
  <si>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</si>
  <si>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</si>
  <si>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</si>
  <si>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</si>
  <si>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</si>
  <si>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</si>
  <si>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</si>
  <si>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</si>
  <si>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</si>
  <si>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</si>
  <si>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</si>
  <si>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</si>
  <si>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</si>
  <si>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</si>
  <si>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</si>
  <si>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</si>
  <si>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</si>
  <si>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</si>
  <si>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</si>
  <si>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</si>
  <si>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</si>
  <si>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</si>
  <si>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</si>
  <si>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</si>
  <si>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</si>
  <si>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</si>
  <si>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</si>
  <si>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</si>
  <si>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</si>
  <si>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</si>
  <si>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</si>
  <si>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</si>
  <si>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</si>
  <si>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</si>
  <si>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</si>
  <si>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</si>
  <si>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</si>
  <si>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</si>
  <si>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</si>
  <si>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</si>
  <si>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</si>
  <si>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</si>
  <si>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</si>
  <si>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</si>
  <si>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</si>
  <si>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</si>
  <si>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</si>
  <si>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</si>
  <si>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</si>
  <si>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</si>
  <si>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</si>
  <si>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</si>
  <si>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</si>
  <si>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</si>
  <si>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</si>
  <si>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</si>
  <si>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</si>
  <si>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</si>
  <si>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</si>
  <si>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</si>
  <si>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</si>
  <si>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</si>
  <si>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</si>
  <si>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</si>
  <si>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</si>
  <si>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</si>
  <si>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</si>
  <si>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</si>
  <si>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</si>
  <si>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</si>
  <si>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</si>
  <si>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</si>
  <si>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</si>
  <si>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</si>
  <si>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</si>
  <si>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</si>
  <si>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</si>
  <si>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</si>
  <si>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</si>
  <si>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</si>
  <si>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</si>
  <si>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</si>
  <si>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</si>
  <si>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</si>
  <si>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</si>
  <si>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</si>
  <si>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</si>
  <si>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</si>
  <si>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</si>
  <si>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</si>
  <si>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</si>
  <si>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</si>
  <si>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</si>
  <si>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</si>
  <si>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</si>
  <si>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</si>
  <si>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</si>
  <si>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</si>
  <si>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</si>
  <si>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</si>
  <si>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</si>
  <si>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</si>
  <si>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</si>
  <si>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</si>
  <si>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</si>
  <si>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</si>
  <si>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</si>
  <si>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</si>
  <si>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</si>
  <si>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</si>
  <si>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</si>
  <si>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</si>
  <si>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</si>
  <si>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</si>
  <si>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</si>
  <si>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</si>
  <si>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</si>
  <si>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</si>
  <si>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</si>
  <si>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</si>
  <si>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</si>
  <si>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</si>
  <si>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</si>
  <si>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</si>
  <si>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</si>
  <si>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</si>
  <si>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</si>
  <si>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</si>
  <si>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</si>
  <si>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</si>
  <si>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</si>
  <si>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</si>
  <si>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</si>
  <si>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</si>
  <si>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</si>
  <si>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</si>
  <si>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</si>
  <si>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</si>
  <si>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</si>
  <si>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</si>
  <si>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</si>
  <si>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</si>
  <si>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</si>
  <si>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</si>
  <si>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</si>
  <si>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</si>
  <si>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</si>
  <si>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</si>
  <si>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</si>
  <si>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</si>
  <si>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</si>
  <si>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</si>
  <si>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</si>
  <si>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</si>
  <si>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</si>
  <si>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</si>
  <si>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</si>
  <si>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</si>
  <si>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</si>
  <si>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</si>
  <si>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</si>
  <si>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</si>
  <si>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</si>
  <si>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</si>
  <si>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</si>
  <si>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</si>
  <si>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</si>
  <si>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</si>
  <si>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</si>
  <si>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</si>
  <si>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</si>
  <si>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</si>
  <si>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</si>
  <si>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</si>
  <si>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</si>
  <si>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</si>
  <si>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</si>
  <si>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</si>
  <si>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</si>
  <si>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</si>
  <si>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</si>
  <si>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</si>
  <si>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</si>
  <si>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</si>
  <si>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</si>
  <si>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</si>
  <si>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</si>
  <si>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</si>
  <si>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</si>
  <si>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</si>
  <si>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</si>
  <si>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</si>
  <si>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</si>
  <si>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</si>
  <si>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</si>
  <si>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</si>
  <si>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</si>
  <si>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</si>
  <si>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</si>
  <si>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</si>
  <si>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</si>
  <si>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</si>
  <si>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</si>
  <si>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</si>
  <si>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</si>
  <si>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</si>
  <si>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</si>
  <si>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</si>
  <si>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</si>
  <si>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</si>
  <si>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</si>
  <si>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</si>
  <si>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</si>
  <si>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</si>
  <si>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</si>
  <si>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</si>
  <si>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</si>
  <si>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</si>
  <si>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</si>
  <si>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</si>
  <si>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</si>
  <si>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</si>
  <si>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</si>
  <si>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</si>
  <si>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</si>
  <si>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</si>
  <si>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</si>
  <si>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</si>
  <si>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</si>
  <si>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</si>
  <si>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</si>
  <si>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</si>
  <si>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</si>
  <si>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</si>
  <si>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</si>
  <si>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</si>
  <si>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</si>
  <si>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</si>
  <si>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</si>
  <si>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</si>
  <si>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</si>
  <si>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</si>
  <si>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</si>
  <si>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</si>
  <si>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</si>
  <si>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</si>
  <si>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</si>
  <si>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</si>
  <si>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</si>
  <si>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</si>
  <si>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</si>
  <si>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</si>
  <si>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</si>
  <si>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</si>
  <si>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</si>
  <si>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</si>
  <si>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</si>
  <si>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</si>
  <si>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</si>
  <si>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</si>
  <si>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</si>
  <si>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</si>
  <si>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</si>
  <si>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</si>
  <si>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</si>
  <si>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</si>
  <si>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</si>
  <si>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</si>
  <si>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</si>
  <si>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</si>
  <si>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</si>
  <si>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</si>
  <si>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</si>
  <si>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</si>
  <si>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</si>
  <si>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</si>
  <si>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</si>
  <si>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</si>
  <si>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</si>
  <si>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</si>
  <si>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</si>
  <si>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</si>
  <si>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</si>
  <si>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</si>
  <si>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</si>
  <si>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</si>
  <si>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</si>
  <si>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</si>
  <si>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</si>
  <si>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</si>
  <si>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</si>
  <si>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</si>
  <si>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</si>
  <si>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</si>
  <si>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</si>
  <si>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</si>
  <si>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</si>
  <si>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</si>
  <si>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</si>
  <si>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</si>
  <si>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</si>
  <si>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</si>
  <si>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</si>
  <si>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</si>
  <si>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</si>
  <si>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</si>
  <si>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</si>
  <si>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</si>
  <si>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</si>
  <si>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</si>
  <si>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</si>
  <si>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</si>
  <si>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</si>
  <si>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</si>
  <si>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</si>
  <si>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</si>
  <si>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</si>
  <si>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</si>
  <si>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</si>
  <si>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</si>
  <si>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</si>
  <si>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</si>
  <si>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</si>
  <si>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</si>
  <si>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</si>
  <si>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</si>
  <si>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</si>
  <si>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</si>
  <si>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</si>
  <si>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</si>
  <si>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</si>
  <si>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</si>
  <si>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</si>
  <si>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</si>
  <si>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</si>
  <si>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</si>
  <si>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</si>
  <si>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</si>
  <si>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</si>
  <si>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</si>
  <si>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</si>
  <si>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</si>
  <si>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</si>
  <si>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</si>
  <si>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</si>
  <si>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</si>
  <si>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</si>
  <si>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</si>
  <si>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</si>
  <si>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</si>
  <si>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</si>
  <si>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</si>
  <si>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</si>
  <si>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</si>
  <si>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</si>
  <si>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</si>
  <si>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</si>
  <si>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</si>
  <si>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</si>
  <si>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</si>
  <si>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</si>
  <si>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</si>
  <si>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</si>
  <si>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</si>
  <si>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</si>
  <si>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</si>
  <si>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</si>
  <si>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</si>
  <si>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</si>
  <si>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</si>
  <si>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</si>
  <si>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</si>
  <si>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</si>
  <si>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</si>
  <si>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</si>
  <si>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</si>
  <si>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</si>
  <si>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</si>
  <si>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</si>
  <si>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</si>
  <si>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</si>
  <si>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</si>
  <si>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</si>
  <si>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</si>
  <si>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</si>
  <si>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</si>
  <si>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</si>
  <si>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</si>
  <si>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</si>
  <si>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</si>
  <si>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</si>
  <si>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</si>
  <si>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</si>
  <si>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</si>
  <si>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</si>
  <si>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</si>
  <si>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</si>
  <si>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</si>
  <si>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</si>
  <si>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</si>
  <si>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</si>
  <si>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</si>
  <si>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</si>
  <si>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</si>
  <si>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</si>
  <si>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</si>
  <si>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</si>
  <si>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</si>
  <si>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</si>
  <si>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</si>
  <si>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</si>
  <si>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</si>
  <si>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</si>
  <si>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</si>
  <si>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</si>
  <si>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</si>
  <si>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</si>
  <si>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</si>
  <si>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</si>
  <si>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</si>
  <si>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</si>
  <si>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</si>
  <si>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</si>
  <si>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</si>
  <si>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</si>
  <si>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</si>
  <si>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</si>
  <si>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</si>
  <si>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</si>
  <si>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</si>
  <si>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</si>
  <si>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</si>
  <si>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</si>
  <si>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</si>
  <si>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</si>
  <si>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</si>
  <si>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</si>
  <si>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</si>
  <si>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</si>
  <si>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</si>
  <si>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</si>
  <si>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</si>
  <si>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</si>
  <si>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</si>
  <si>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</si>
  <si>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</si>
  <si>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</si>
  <si>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</si>
  <si>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</si>
  <si>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</si>
  <si>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</si>
  <si>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</si>
  <si>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</si>
  <si>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</si>
  <si>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</si>
  <si>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</si>
  <si>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</si>
  <si>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</si>
  <si>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</si>
  <si>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</si>
  <si>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</si>
  <si>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</si>
  <si>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</si>
  <si>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</si>
  <si>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</si>
  <si>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</si>
  <si>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</si>
  <si>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</si>
  <si>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</si>
  <si>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</si>
  <si>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</si>
  <si>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</si>
  <si>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</si>
  <si>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</si>
  <si>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</si>
  <si>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</si>
  <si>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</si>
  <si>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</si>
  <si>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</si>
  <si>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</si>
  <si>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</si>
  <si>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</si>
  <si>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</si>
  <si>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</si>
  <si>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</si>
  <si>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</si>
  <si>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</si>
  <si>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</si>
  <si>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</si>
  <si>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</si>
  <si>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</si>
  <si>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</si>
  <si>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</si>
  <si>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</si>
  <si>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</si>
  <si>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</si>
  <si>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</si>
  <si>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</si>
  <si>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</si>
  <si>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</si>
  <si>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</si>
  <si>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</si>
  <si>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</si>
  <si>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</si>
  <si>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</si>
  <si>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</si>
  <si>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</si>
  <si>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</si>
  <si>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</si>
  <si>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</si>
  <si>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</si>
  <si>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</si>
  <si>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</si>
  <si>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</si>
  <si>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</si>
  <si>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</si>
  <si>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</si>
  <si>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</si>
  <si>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</si>
  <si>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</si>
  <si>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</si>
  <si>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</si>
  <si>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</si>
  <si>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</si>
  <si>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</si>
  <si>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</si>
  <si>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</si>
  <si>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</si>
  <si>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</si>
  <si>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</si>
  <si>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</si>
  <si>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</si>
  <si>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</si>
  <si>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</si>
  <si>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</si>
  <si>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</si>
  <si>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</si>
  <si>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</si>
  <si>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</si>
  <si>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</si>
  <si>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</si>
  <si>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</si>
  <si>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</si>
  <si>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</si>
  <si>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</si>
  <si>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</si>
  <si>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</si>
  <si>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</si>
  <si>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</si>
  <si>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</si>
  <si>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</si>
  <si>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</si>
  <si>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</si>
  <si>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</si>
  <si>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</si>
  <si>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</si>
  <si>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</si>
  <si>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</si>
  <si>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</si>
  <si>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</si>
  <si>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</si>
  <si>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</si>
  <si>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</si>
  <si>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</si>
  <si>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</si>
  <si>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</si>
  <si>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</si>
  <si>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</si>
  <si>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</si>
  <si>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</si>
  <si>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</si>
  <si>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</si>
  <si>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</si>
  <si>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</si>
  <si>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</si>
  <si>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</si>
  <si>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</si>
  <si>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</si>
  <si>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</si>
  <si>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</si>
  <si>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</si>
  <si>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</si>
  <si>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</si>
  <si>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</si>
  <si>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</si>
  <si>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</si>
  <si>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</si>
  <si>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</si>
  <si>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</si>
  <si>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</si>
  <si>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</si>
  <si>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</si>
  <si>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</si>
  <si>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</si>
  <si>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</si>
  <si>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</si>
  <si>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</si>
  <si>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</si>
  <si>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</si>
  <si>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</si>
  <si>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</si>
  <si>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</si>
  <si>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</si>
  <si>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</si>
  <si>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</si>
  <si>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</si>
  <si>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</si>
  <si>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</si>
  <si>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</si>
  <si>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</si>
  <si>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</si>
  <si>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</si>
  <si>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</si>
  <si>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</si>
  <si>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</si>
  <si>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</si>
  <si>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</si>
  <si>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</si>
  <si>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</si>
  <si>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</si>
  <si>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</si>
  <si>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</si>
  <si>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</si>
  <si>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</si>
  <si>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</si>
  <si>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</si>
  <si>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</si>
  <si>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</si>
  <si>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</si>
  <si>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</si>
  <si>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</si>
  <si>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</si>
  <si>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</si>
  <si>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</si>
  <si>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</si>
  <si>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</si>
  <si>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</si>
  <si>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</si>
  <si>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</si>
  <si>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</si>
  <si>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</si>
  <si>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</si>
  <si>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</si>
  <si>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</si>
  <si>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</si>
  <si>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</si>
  <si>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</si>
  <si>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</si>
  <si>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</si>
  <si>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</si>
  <si>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</si>
  <si>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</si>
  <si>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</si>
  <si>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</si>
  <si>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</si>
  <si>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</si>
  <si>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</si>
  <si>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</si>
  <si>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</si>
  <si>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</si>
  <si>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</si>
  <si>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</si>
  <si>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</si>
  <si>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</si>
  <si>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</si>
  <si>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</si>
  <si>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</si>
  <si>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</si>
  <si>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</si>
  <si>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</si>
  <si>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</si>
  <si>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</si>
  <si>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</si>
  <si>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</si>
  <si>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</si>
  <si>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</si>
  <si>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</si>
  <si>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</si>
  <si>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</si>
  <si>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</si>
  <si>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</si>
  <si>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</si>
  <si>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</si>
  <si>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</si>
  <si>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</si>
  <si>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</si>
  <si>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</si>
  <si>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</si>
  <si>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</si>
  <si>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</si>
  <si>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</si>
  <si>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</si>
  <si>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</si>
  <si>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</si>
  <si>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</si>
  <si>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</si>
  <si>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</si>
  <si>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</si>
  <si>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</si>
  <si>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</si>
  <si>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</si>
  <si>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</si>
  <si>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</si>
  <si>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</si>
  <si>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</si>
  <si>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</si>
  <si>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</si>
  <si>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</si>
  <si>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</si>
  <si>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</si>
  <si>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</si>
  <si>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</si>
  <si>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</si>
  <si>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</si>
  <si>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</si>
  <si>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</si>
  <si>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</si>
  <si>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</si>
  <si>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</si>
  <si>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</si>
  <si>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</si>
  <si>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</si>
  <si>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</si>
  <si>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</si>
  <si>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</si>
  <si>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</si>
  <si>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</si>
  <si>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</si>
  <si>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</si>
  <si>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</si>
  <si>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</si>
  <si>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</si>
  <si>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</si>
  <si>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</si>
  <si>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</si>
  <si>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</si>
  <si>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</si>
  <si>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</si>
  <si>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</si>
  <si>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</si>
  <si>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</si>
  <si>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</si>
  <si>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</si>
  <si>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</si>
  <si>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</si>
  <si>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</si>
  <si>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</si>
  <si>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</si>
  <si>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</si>
  <si>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</si>
  <si>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</si>
  <si>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</si>
  <si>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</si>
  <si>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</si>
  <si>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</si>
  <si>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</si>
  <si>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</si>
  <si>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</si>
  <si>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</si>
  <si>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</si>
  <si>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</si>
  <si>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</si>
  <si>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</si>
  <si>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</si>
  <si>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</si>
  <si>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</si>
  <si>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</si>
  <si>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</si>
  <si>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</si>
  <si>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</si>
  <si>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</si>
  <si>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</si>
  <si>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</si>
  <si>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</si>
  <si>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</si>
  <si>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</si>
  <si>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</si>
  <si>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</si>
  <si>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</si>
  <si>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</si>
  <si>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</si>
  <si>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</si>
  <si>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</si>
  <si>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</si>
  <si>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</si>
  <si>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</si>
  <si>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</si>
  <si>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</si>
  <si>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</si>
  <si>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</si>
  <si>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</si>
  <si>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</si>
  <si>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</si>
  <si>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</si>
  <si>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</si>
  <si>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</si>
  <si>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</si>
  <si>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</si>
  <si>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</si>
  <si>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</si>
  <si>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</si>
  <si>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</si>
  <si>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</si>
  <si>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</si>
  <si>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</si>
  <si>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</si>
  <si>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</si>
  <si>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</si>
  <si>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</si>
  <si>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</si>
  <si>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</si>
  <si>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</si>
  <si>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</si>
  <si>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</si>
  <si>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</si>
  <si>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</si>
  <si>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</si>
  <si>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</si>
  <si>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</si>
  <si>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</si>
  <si>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</si>
  <si>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</si>
  <si>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</si>
  <si>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</si>
  <si>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</si>
  <si>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</si>
  <si>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</si>
  <si>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</si>
  <si>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</si>
  <si>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</si>
  <si>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</si>
  <si>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</si>
  <si>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</si>
  <si>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</si>
  <si>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</si>
  <si>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</si>
  <si>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</si>
  <si>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</si>
  <si>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</si>
  <si>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</si>
  <si>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</si>
  <si>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</si>
  <si>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</si>
  <si>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</si>
  <si>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</si>
  <si>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</si>
  <si>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</si>
  <si>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</si>
  <si>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</si>
  <si>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</si>
  <si>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</si>
  <si>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</si>
  <si>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</si>
  <si>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</si>
  <si>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</si>
  <si>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</si>
  <si>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</si>
  <si>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</si>
  <si>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</si>
  <si>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</si>
  <si>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</si>
  <si>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</si>
  <si>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</si>
  <si>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</si>
  <si>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</si>
  <si>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</si>
  <si>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</si>
  <si>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</si>
  <si>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</si>
  <si>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</si>
  <si>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</si>
  <si>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</si>
  <si>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</si>
  <si>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</si>
  <si>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</si>
  <si>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</si>
  <si>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</si>
  <si>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</si>
  <si>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</si>
  <si>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</si>
  <si>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</si>
  <si>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</si>
  <si>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</si>
  <si>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</si>
  <si>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</si>
  <si>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</si>
  <si>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</si>
  <si>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</si>
  <si>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</si>
  <si>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</si>
  <si>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</si>
  <si>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</si>
  <si>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</si>
  <si>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</si>
  <si>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</si>
  <si>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</si>
  <si>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</si>
  <si>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</si>
  <si>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</si>
  <si>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</si>
  <si>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</si>
  <si>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</si>
  <si>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</si>
  <si>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</si>
  <si>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</si>
  <si>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</si>
  <si>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</si>
  <si>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</si>
  <si>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</si>
  <si>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</si>
  <si>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</si>
  <si>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</si>
  <si>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</si>
  <si>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</si>
  <si>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</si>
  <si>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</si>
  <si>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</si>
  <si>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</si>
  <si>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</si>
  <si>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</si>
  <si>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</si>
  <si>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</si>
  <si>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</si>
  <si>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</si>
  <si>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</si>
  <si>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</si>
  <si>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</si>
  <si>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</si>
  <si>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</si>
  <si>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</si>
  <si>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</si>
  <si>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</si>
  <si>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</si>
  <si>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</si>
  <si>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</si>
  <si>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</si>
  <si>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</si>
  <si>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</si>
  <si>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</si>
  <si>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</si>
  <si>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</si>
  <si>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</si>
  <si>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</si>
  <si>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</si>
  <si>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</si>
  <si>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</si>
  <si>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</si>
  <si>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</si>
  <si>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</si>
  <si>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</si>
  <si>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</si>
  <si>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</si>
  <si>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</si>
  <si>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</si>
  <si>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</si>
  <si>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</si>
  <si>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</si>
  <si>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</si>
  <si>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</si>
  <si>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</si>
  <si>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</si>
  <si>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</si>
  <si>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</si>
  <si>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</si>
  <si>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</si>
  <si>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</si>
  <si>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</si>
  <si>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</si>
  <si>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</si>
  <si>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</si>
  <si>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</si>
  <si>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</si>
  <si>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</si>
  <si>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</si>
  <si>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</si>
  <si>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</si>
  <si>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</si>
  <si>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</si>
  <si>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</si>
  <si>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</si>
  <si>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</si>
  <si>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</si>
  <si>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</si>
  <si>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</si>
  <si>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</si>
  <si>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</si>
  <si>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</si>
  <si>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</si>
  <si>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</si>
  <si>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</si>
  <si>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</si>
  <si>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</si>
  <si>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</si>
  <si>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</si>
  <si>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</si>
  <si>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</si>
  <si>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</si>
  <si>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</si>
  <si>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</si>
  <si>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</si>
  <si>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</si>
  <si>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</si>
  <si>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</si>
  <si>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</si>
  <si>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</si>
  <si>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</si>
  <si>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</si>
  <si>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</si>
  <si>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</si>
  <si>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</si>
  <si>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</si>
  <si>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</si>
  <si>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</si>
  <si>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</si>
  <si>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</si>
  <si>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</si>
  <si>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</si>
  <si>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</si>
  <si>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</si>
  <si>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</si>
  <si>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</si>
  <si>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</si>
  <si>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</si>
  <si>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</si>
  <si>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</si>
  <si>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</si>
  <si>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</si>
  <si>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</si>
  <si>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</si>
  <si>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</si>
  <si>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</si>
  <si>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</si>
  <si>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</si>
  <si>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</si>
  <si>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</si>
  <si>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</si>
  <si>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</si>
  <si>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</si>
  <si>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</si>
  <si>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</si>
  <si>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</si>
  <si>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</si>
  <si>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</si>
  <si>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</si>
  <si>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</si>
  <si>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</si>
  <si>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</si>
  <si>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</si>
  <si>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</si>
  <si>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</si>
  <si>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</si>
  <si>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</si>
  <si>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</si>
  <si>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</si>
  <si>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</si>
  <si>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</si>
  <si>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</si>
  <si>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</si>
  <si>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</si>
  <si>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</si>
  <si>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</si>
  <si>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</si>
  <si>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</si>
  <si>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</si>
  <si>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</si>
  <si>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</si>
  <si>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</si>
  <si>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</si>
  <si>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</si>
  <si>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</si>
  <si>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</si>
  <si>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</si>
  <si>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</si>
  <si>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</si>
  <si>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</si>
  <si>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</si>
  <si>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</si>
  <si>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</si>
  <si>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</si>
  <si>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</si>
  <si>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</si>
  <si>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</si>
  <si>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</si>
  <si>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</si>
  <si>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</si>
  <si>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</si>
  <si>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</si>
  <si>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</si>
  <si>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</si>
  <si>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</si>
  <si>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</si>
  <si>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</si>
  <si>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</si>
  <si>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</si>
  <si>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</si>
  <si>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</si>
  <si>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</si>
  <si>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</si>
  <si>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</si>
  <si>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</si>
  <si>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</si>
  <si>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</si>
  <si>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</si>
  <si>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</si>
  <si>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</si>
  <si>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</si>
  <si>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</si>
  <si>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</si>
  <si>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</si>
  <si>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</si>
  <si>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</si>
  <si>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</si>
  <si>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</si>
  <si>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</si>
  <si>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</si>
  <si>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</si>
  <si>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</si>
  <si>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</si>
  <si>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</si>
  <si>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</si>
  <si>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</si>
  <si>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</si>
  <si>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</si>
  <si>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</si>
  <si>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</si>
  <si>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</si>
  <si>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</si>
  <si>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</si>
  <si>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</si>
  <si>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</si>
  <si>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</si>
  <si>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</si>
  <si>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</si>
  <si>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</si>
  <si>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</si>
  <si>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</si>
  <si>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</si>
  <si>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</si>
  <si>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</si>
  <si>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</si>
  <si>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</si>
  <si>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</si>
  <si>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</si>
  <si>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</si>
  <si>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</si>
  <si>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</si>
  <si>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</si>
  <si>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</si>
  <si>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</si>
  <si>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</si>
  <si>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</si>
  <si>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</si>
  <si>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</si>
  <si>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</si>
  <si>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</si>
  <si>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</si>
  <si>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</si>
  <si>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</si>
  <si>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</si>
  <si>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</si>
  <si>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</si>
  <si>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</si>
  <si>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</si>
  <si>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</si>
  <si>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</si>
  <si>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</si>
  <si>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</si>
  <si>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</si>
  <si>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</si>
  <si>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</si>
  <si>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</si>
  <si>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</si>
  <si>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</si>
  <si>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</si>
  <si>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</si>
  <si>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</si>
  <si>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</si>
  <si>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</si>
  <si>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</si>
  <si>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</si>
  <si>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</si>
  <si>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</si>
  <si>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</si>
  <si>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</si>
  <si>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</si>
  <si>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</si>
  <si>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</si>
  <si>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</si>
  <si>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</si>
  <si>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</si>
  <si>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</si>
  <si>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</si>
  <si>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</si>
  <si>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</si>
  <si>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</si>
  <si>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</si>
  <si>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</si>
  <si>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</si>
  <si>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</si>
  <si>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</si>
  <si>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</si>
  <si>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</si>
  <si>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</si>
  <si>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</si>
  <si>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</si>
  <si>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</si>
  <si>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</si>
  <si>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</si>
  <si>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</si>
  <si>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</si>
  <si>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</si>
  <si>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</si>
  <si>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</si>
  <si>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</si>
  <si>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</si>
  <si>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</si>
  <si>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</si>
  <si>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</si>
  <si>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</si>
  <si>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</si>
  <si>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</si>
  <si>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</si>
  <si>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</si>
  <si>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</si>
  <si>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</si>
  <si>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</si>
  <si>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</si>
  <si>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</si>
  <si>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</si>
  <si>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</si>
  <si>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</si>
  <si>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</si>
  <si>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</si>
  <si>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</si>
  <si>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</si>
  <si>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</si>
  <si>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</si>
  <si>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</si>
  <si>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</si>
  <si>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</si>
  <si>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</si>
  <si>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</si>
  <si>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</si>
  <si>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</si>
  <si>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</si>
  <si>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</si>
  <si>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</si>
  <si>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</si>
  <si>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</si>
  <si>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</si>
  <si>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</si>
  <si>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</si>
  <si>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</si>
  <si>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</si>
  <si>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</si>
  <si>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</si>
  <si>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</si>
  <si>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</si>
  <si>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</si>
  <si>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</si>
  <si>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</si>
  <si>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</si>
  <si>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</si>
  <si>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</si>
  <si>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</si>
  <si>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</si>
  <si>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</si>
  <si>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</si>
  <si>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</si>
  <si>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</si>
  <si>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</si>
  <si>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</si>
  <si>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</si>
  <si>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</si>
  <si>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</si>
  <si>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</si>
  <si>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</si>
  <si>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</si>
  <si>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</si>
  <si>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</si>
  <si>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</si>
  <si>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</si>
  <si>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</si>
  <si>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</si>
  <si>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</si>
  <si>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</si>
  <si>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</si>
  <si>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</si>
  <si>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</si>
  <si>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</si>
  <si>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</si>
  <si>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</si>
  <si>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</si>
  <si>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</si>
  <si>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</si>
  <si>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</si>
  <si>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</si>
  <si>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</si>
  <si>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</si>
  <si>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</si>
  <si>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</si>
  <si>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</si>
  <si>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</si>
  <si>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</si>
  <si>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</si>
  <si>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</si>
  <si>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</si>
  <si>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</si>
  <si>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</si>
  <si>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</si>
  <si>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</si>
  <si>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</si>
  <si>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</si>
  <si>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</si>
  <si>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</si>
  <si>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</si>
  <si>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</si>
  <si>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</si>
  <si>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</si>
  <si>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</si>
  <si>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</si>
  <si>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</si>
  <si>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</si>
  <si>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</si>
  <si>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</si>
  <si>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</si>
  <si>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</si>
  <si>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</si>
  <si>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</si>
  <si>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</si>
  <si>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</si>
  <si>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</si>
  <si>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</si>
  <si>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</si>
  <si>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</si>
  <si>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</si>
  <si>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</si>
  <si>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</si>
  <si>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</si>
  <si>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</si>
  <si>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</si>
  <si>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</si>
  <si>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</si>
  <si>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</si>
  <si>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</si>
  <si>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</si>
  <si>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</si>
  <si>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</si>
  <si>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</si>
  <si>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</si>
  <si>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</si>
  <si>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</si>
  <si>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</si>
  <si>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</si>
  <si>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</si>
  <si>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</si>
  <si>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</si>
  <si>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</si>
  <si>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</si>
  <si>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</si>
  <si>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</si>
  <si>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</si>
  <si>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</si>
  <si>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</si>
  <si>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</si>
  <si>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</si>
  <si>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</si>
  <si>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</si>
  <si>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</si>
  <si>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</si>
  <si>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</si>
  <si>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</si>
  <si>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</si>
  <si>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</si>
  <si>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</si>
  <si>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</si>
  <si>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</si>
  <si>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</si>
  <si>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</si>
  <si>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</si>
  <si>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</si>
  <si>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</si>
  <si>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</si>
  <si>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</si>
  <si>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</si>
  <si>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</si>
  <si>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</si>
  <si>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</si>
  <si>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</si>
  <si>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</si>
  <si>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</si>
  <si>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</si>
  <si>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</si>
  <si>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</si>
  <si>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</si>
  <si>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</si>
  <si>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</si>
  <si>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</si>
  <si>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</si>
  <si>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</si>
  <si>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</si>
  <si>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</si>
  <si>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</si>
  <si>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</si>
  <si>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</si>
  <si>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</si>
  <si>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</si>
  <si>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</si>
  <si>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</si>
  <si>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</si>
  <si>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</si>
  <si>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</si>
  <si>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</si>
  <si>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</si>
  <si>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</si>
  <si>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</si>
  <si>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</si>
  <si>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</si>
  <si>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</si>
  <si>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</si>
  <si>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</si>
  <si>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</si>
  <si>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</si>
  <si>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</si>
  <si>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</si>
  <si>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</si>
  <si>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</si>
  <si>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</si>
  <si>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</si>
  <si>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</si>
  <si>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</si>
  <si>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</si>
  <si>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</si>
  <si>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</si>
  <si>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</si>
  <si>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</si>
  <si>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</si>
  <si>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</si>
  <si>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</si>
  <si>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</si>
  <si>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</si>
  <si>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</si>
  <si>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</si>
  <si>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</si>
  <si>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</si>
  <si>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</si>
  <si>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</si>
  <si>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</si>
  <si>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</si>
  <si>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</si>
  <si>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</si>
  <si>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</si>
  <si>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</si>
  <si>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</si>
  <si>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</si>
  <si>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</si>
  <si>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</si>
  <si>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</si>
  <si>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</si>
  <si>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</si>
  <si>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</si>
  <si>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</si>
  <si>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</si>
  <si>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</si>
  <si>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</si>
  <si>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</si>
  <si>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</si>
  <si>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</si>
  <si>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</si>
  <si>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</si>
  <si>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</si>
  <si>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</si>
  <si>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</si>
  <si>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</si>
  <si>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</si>
  <si>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</si>
  <si>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</si>
  <si>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</si>
  <si>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</si>
  <si>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</si>
  <si>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</si>
  <si>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</si>
  <si>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</si>
  <si>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</si>
  <si>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</si>
  <si>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</si>
  <si>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</si>
  <si>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</si>
  <si>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</si>
  <si>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</si>
  <si>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</si>
  <si>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</si>
  <si>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</si>
  <si>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</si>
  <si>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</si>
  <si>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</si>
  <si>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</si>
  <si>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</si>
  <si>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</si>
  <si>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</si>
  <si>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</si>
  <si>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</si>
  <si>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</si>
  <si>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</si>
  <si>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</si>
  <si>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</si>
  <si>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</si>
  <si>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</si>
  <si>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</si>
  <si>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</si>
  <si>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</si>
  <si>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</si>
  <si>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</si>
  <si>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</si>
  <si>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</si>
  <si>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</si>
  <si>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</si>
  <si>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</si>
  <si>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</si>
  <si>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</si>
  <si>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</si>
  <si>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</si>
  <si>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</si>
  <si>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</si>
  <si>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</si>
  <si>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</si>
  <si>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</si>
  <si>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</si>
  <si>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</si>
  <si>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</si>
  <si>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</si>
  <si>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</si>
  <si>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</si>
  <si>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</si>
  <si>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</si>
  <si>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</si>
  <si>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</si>
  <si>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</si>
  <si>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</si>
  <si>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</si>
  <si>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</si>
  <si>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</si>
  <si>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</si>
  <si>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</si>
  <si>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</si>
  <si>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</si>
  <si>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</si>
  <si>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</si>
  <si>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</si>
  <si>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</si>
  <si>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</si>
  <si>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</si>
  <si>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</si>
  <si>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</si>
  <si>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</si>
  <si>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</si>
  <si>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</si>
  <si>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</si>
  <si>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</si>
  <si>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</si>
  <si>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</si>
  <si>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</si>
  <si>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</si>
  <si>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</si>
  <si>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</si>
  <si>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</si>
  <si>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</si>
  <si>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</si>
  <si>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</si>
  <si>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</si>
  <si>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</si>
  <si>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</si>
  <si>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</si>
  <si>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</si>
  <si>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</si>
  <si>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</si>
  <si>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</si>
  <si>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</si>
  <si>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</si>
  <si>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</si>
  <si>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</si>
  <si>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</si>
  <si>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</si>
  <si>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</si>
  <si>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</si>
  <si>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</si>
  <si>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</si>
  <si>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</si>
  <si>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</si>
  <si>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</si>
  <si>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</si>
  <si>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</si>
  <si>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</si>
  <si>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</si>
  <si>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</si>
  <si>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</si>
  <si>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</si>
  <si>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</si>
  <si>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</si>
  <si>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</si>
  <si>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</si>
  <si>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</si>
  <si>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</si>
  <si>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</si>
  <si>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</si>
  <si>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</si>
  <si>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</si>
  <si>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</si>
  <si>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</si>
  <si>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</si>
  <si>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</si>
  <si>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</si>
  <si>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</si>
  <si>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</si>
  <si>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</si>
  <si>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</si>
  <si>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</si>
  <si>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</si>
  <si>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</si>
  <si>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</si>
  <si>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</si>
  <si>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</si>
  <si>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</si>
  <si>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</si>
  <si>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</si>
  <si>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</si>
  <si>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</si>
  <si>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</si>
  <si>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</si>
  <si>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</si>
  <si>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</si>
  <si>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</si>
  <si>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</si>
  <si>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</si>
  <si>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</si>
  <si>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</si>
  <si>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</si>
  <si>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</si>
  <si>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</si>
  <si>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</si>
  <si>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</si>
  <si>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</si>
  <si>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</si>
  <si>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</si>
  <si>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</si>
  <si>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</si>
  <si>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</si>
  <si>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</si>
  <si>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</si>
  <si>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</si>
  <si>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</si>
  <si>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</si>
  <si>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</si>
  <si>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</si>
  <si>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</si>
  <si>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</si>
  <si>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</si>
  <si>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</si>
  <si>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</si>
  <si>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</si>
  <si>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</si>
  <si>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</si>
  <si>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</si>
  <si>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</si>
  <si>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</si>
  <si>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</si>
  <si>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</si>
  <si>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</si>
  <si>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</si>
  <si>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</si>
  <si>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</si>
  <si>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</si>
  <si>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</si>
  <si>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</si>
  <si>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</si>
  <si>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</si>
  <si>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</si>
  <si>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</si>
  <si>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</si>
  <si>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</si>
  <si>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</si>
  <si>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</si>
  <si>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</si>
  <si>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</si>
  <si>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</si>
  <si>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</si>
  <si>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</si>
  <si>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</si>
  <si>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</si>
  <si>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</si>
  <si>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</si>
  <si>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</si>
  <si>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</si>
  <si>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</si>
  <si>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</si>
  <si>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</si>
  <si>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</si>
  <si>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</si>
  <si>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</si>
  <si>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</si>
  <si>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</si>
  <si>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</si>
  <si>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</si>
  <si>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</si>
  <si>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</si>
  <si>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</si>
  <si>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</si>
  <si>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</si>
  <si>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</si>
  <si>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</si>
  <si>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</si>
  <si>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</si>
  <si>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</si>
  <si>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</si>
  <si>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</si>
  <si>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</si>
  <si>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</si>
  <si>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</si>
  <si>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</si>
  <si>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</si>
  <si>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</si>
  <si>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</si>
  <si>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</si>
  <si>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</si>
  <si>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</si>
  <si>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</si>
  <si>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</si>
  <si>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</si>
  <si>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</si>
  <si>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</si>
  <si>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</si>
  <si>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</si>
  <si>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</si>
  <si>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</si>
  <si>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</si>
  <si>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</si>
  <si>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</si>
  <si>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</si>
  <si>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</si>
  <si>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</si>
  <si>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</si>
  <si>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</si>
  <si>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</si>
  <si>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</si>
  <si>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</si>
  <si>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</si>
  <si>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</si>
  <si>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</si>
  <si>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</si>
  <si>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</si>
  <si>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</si>
  <si>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</si>
  <si>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</si>
  <si>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</si>
  <si>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</si>
  <si>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</si>
  <si>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</si>
  <si>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</si>
  <si>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</si>
  <si>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</si>
  <si>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</si>
  <si>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</si>
  <si>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</si>
  <si>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</si>
  <si>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</si>
  <si>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</si>
  <si>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</si>
  <si>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</si>
  <si>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</si>
  <si>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</si>
  <si>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</si>
  <si>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</si>
  <si>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</si>
  <si>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</si>
  <si>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</si>
  <si>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</si>
  <si>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</si>
  <si>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</si>
  <si>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</si>
  <si>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</si>
  <si>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</si>
  <si>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</si>
  <si>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</si>
  <si>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</si>
  <si>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</si>
  <si>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</si>
  <si>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</si>
  <si>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</si>
  <si>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</si>
  <si>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</si>
  <si>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</si>
  <si>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</si>
  <si>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</si>
  <si>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</si>
  <si>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</si>
  <si>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</si>
  <si>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</si>
  <si>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</si>
  <si>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</si>
  <si>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</si>
  <si>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</si>
  <si>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</si>
  <si>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</si>
  <si>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</si>
  <si>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</si>
  <si>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</si>
  <si>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</si>
  <si>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</si>
  <si>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</si>
  <si>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</si>
  <si>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</si>
  <si>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</si>
  <si>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</si>
  <si>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</si>
  <si>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</si>
  <si>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</si>
  <si>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</si>
  <si>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</si>
  <si>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</si>
  <si>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</si>
  <si>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</si>
  <si>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</si>
  <si>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</si>
  <si>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</si>
  <si>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</si>
  <si>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</si>
  <si>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</si>
  <si>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</si>
  <si>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</si>
  <si>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</si>
  <si>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</si>
  <si>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</si>
  <si>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</si>
  <si>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</si>
  <si>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</si>
  <si>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</si>
  <si>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</si>
  <si>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</si>
  <si>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</si>
  <si>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</si>
  <si>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</si>
  <si>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</si>
  <si>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</si>
  <si>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</si>
  <si>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</si>
  <si>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</si>
  <si>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</si>
  <si>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</si>
  <si>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</si>
  <si>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</si>
  <si>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</si>
  <si>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</si>
  <si>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</si>
  <si>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</si>
  <si>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</si>
  <si>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</si>
  <si>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</si>
  <si>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</si>
  <si>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</si>
  <si>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</si>
  <si>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</si>
  <si>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</si>
  <si>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</si>
  <si>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</si>
  <si>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</si>
  <si>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</si>
  <si>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</si>
  <si>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</si>
  <si>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</si>
  <si>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</si>
  <si>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</si>
  <si>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</si>
  <si>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</si>
  <si>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</si>
  <si>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</si>
  <si>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</si>
  <si>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</si>
  <si>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</si>
  <si>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</si>
  <si>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</si>
  <si>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</si>
  <si>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</si>
  <si>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</si>
  <si>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</si>
  <si>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</si>
  <si>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</si>
  <si>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</si>
  <si>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</si>
  <si>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</si>
  <si>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</si>
  <si>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</si>
  <si>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</si>
  <si>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</si>
  <si>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</si>
  <si>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</si>
  <si>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</si>
  <si>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</si>
  <si>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</si>
  <si>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</si>
  <si>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</si>
  <si>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</si>
  <si>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</si>
  <si>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</si>
  <si>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</si>
  <si>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</si>
  <si>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</si>
  <si>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</si>
  <si>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</si>
  <si>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</si>
  <si>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</si>
  <si>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</si>
  <si>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</si>
  <si>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</si>
  <si>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</si>
  <si>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</si>
  <si>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</si>
  <si>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</si>
  <si>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</si>
  <si>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</si>
  <si>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</si>
  <si>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</si>
  <si>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</si>
  <si>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</si>
  <si>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</si>
  <si>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</si>
  <si>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</si>
  <si>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</si>
  <si>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</si>
  <si>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</si>
  <si>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</si>
  <si>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</si>
  <si>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</si>
  <si>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</si>
  <si>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</si>
  <si>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</si>
  <si>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</si>
  <si>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</si>
  <si>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</si>
  <si>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</si>
  <si>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</si>
  <si>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</si>
  <si>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</si>
  <si>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</si>
  <si>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</si>
  <si>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</si>
  <si>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</si>
  <si>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</si>
  <si>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</si>
  <si>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</si>
  <si>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</si>
  <si>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</si>
  <si>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</si>
  <si>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</si>
  <si>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</si>
  <si>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</si>
  <si>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</si>
  <si>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</si>
  <si>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</si>
  <si>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</si>
  <si>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</si>
  <si>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</si>
  <si>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</si>
  <si>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</si>
  <si>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</si>
  <si>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</si>
  <si>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</si>
  <si>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</si>
  <si>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</si>
  <si>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</si>
  <si>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</si>
  <si>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</si>
  <si>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</si>
  <si>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</si>
  <si>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</si>
  <si>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</si>
  <si>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</si>
  <si>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</si>
  <si>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</si>
  <si>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</si>
  <si>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</si>
  <si>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</si>
  <si>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</si>
  <si>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</si>
  <si>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</si>
  <si>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</si>
  <si>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</si>
  <si>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</si>
  <si>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</si>
  <si>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</si>
  <si>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</si>
  <si>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</si>
  <si>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</si>
  <si>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</si>
  <si>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</si>
  <si>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</si>
  <si>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</si>
  <si>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</si>
  <si>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</si>
  <si>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</si>
  <si>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</si>
  <si>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</si>
  <si>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</si>
  <si>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</si>
  <si>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</si>
  <si>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</si>
  <si>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</si>
  <si>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</si>
  <si>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</si>
  <si>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</si>
  <si>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</si>
  <si>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</si>
  <si>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</si>
  <si>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</si>
  <si>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</si>
  <si>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</si>
  <si>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</si>
  <si>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</si>
  <si>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</si>
  <si>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</si>
  <si>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</si>
  <si>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</si>
  <si>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</si>
  <si>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</si>
  <si>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</si>
  <si>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</si>
  <si>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</si>
  <si>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</si>
  <si>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</si>
  <si>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</si>
  <si>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</si>
  <si>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</si>
  <si>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</si>
  <si>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</si>
  <si>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</si>
  <si>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</si>
  <si>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</si>
  <si>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</si>
  <si>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</si>
  <si>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</si>
  <si>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</si>
  <si>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</si>
  <si>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</si>
  <si>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</si>
  <si>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</si>
  <si>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</si>
  <si>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</si>
  <si>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</si>
  <si>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</si>
  <si>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</si>
  <si>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</si>
  <si>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</si>
  <si>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</si>
  <si>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</si>
  <si>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</si>
  <si>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</si>
  <si>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</si>
  <si>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</si>
  <si>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</si>
  <si>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</si>
  <si>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</si>
  <si>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</si>
  <si>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</si>
  <si>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</si>
  <si>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</si>
  <si>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</si>
  <si>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</si>
  <si>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</si>
  <si>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</si>
  <si>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</si>
  <si>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</si>
  <si>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</si>
  <si>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</si>
  <si>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</si>
  <si>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</si>
  <si>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</si>
  <si>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</si>
  <si>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</si>
  <si>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</si>
  <si>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</si>
  <si>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</si>
  <si>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</si>
  <si>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</si>
  <si>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</si>
  <si>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</si>
  <si>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</si>
  <si>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</si>
  <si>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</si>
  <si>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</si>
  <si>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</si>
  <si>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</si>
  <si>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</si>
  <si>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</si>
  <si>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</si>
  <si>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</si>
  <si>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</si>
  <si>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</si>
  <si>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</si>
  <si>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</si>
  <si>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</si>
  <si>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</si>
  <si>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</si>
  <si>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</si>
  <si>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</si>
  <si>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</si>
  <si>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</si>
  <si>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</si>
  <si>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</si>
  <si>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</si>
  <si>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</si>
  <si>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</si>
  <si>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</si>
  <si>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</si>
  <si>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</si>
  <si>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</si>
  <si>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</si>
  <si>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</si>
  <si>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</si>
  <si>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</si>
  <si>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</si>
  <si>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</si>
  <si>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</si>
  <si>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</si>
  <si>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</si>
  <si>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</si>
  <si>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</si>
  <si>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</si>
  <si>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</si>
  <si>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</si>
  <si>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</si>
  <si>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</si>
  <si>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</si>
  <si>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</si>
  <si>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</si>
  <si>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</si>
  <si>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</si>
  <si>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</si>
  <si>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</si>
  <si>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</si>
  <si>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</si>
  <si>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</si>
  <si>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</si>
  <si>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</si>
  <si>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</si>
  <si>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</si>
  <si>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</si>
  <si>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</si>
  <si>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</si>
  <si>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</si>
  <si>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</si>
  <si>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</si>
  <si>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</si>
  <si>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</si>
  <si>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</si>
  <si>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</si>
  <si>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</si>
  <si>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</si>
  <si>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</si>
  <si>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</si>
  <si>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</si>
  <si>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</si>
  <si>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</si>
  <si>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</si>
  <si>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</si>
  <si>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</si>
  <si>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</si>
  <si>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</si>
  <si>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</si>
  <si>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</si>
  <si>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</si>
  <si>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</si>
  <si>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</si>
  <si>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</si>
  <si>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</si>
  <si>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</si>
  <si>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</si>
  <si>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</si>
  <si>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</si>
  <si>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</si>
  <si>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</si>
  <si>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</si>
  <si>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</si>
  <si>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</si>
  <si>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</si>
  <si>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</si>
  <si>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</si>
  <si>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</si>
  <si>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</si>
  <si>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</si>
  <si>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</si>
  <si>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</si>
  <si>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</si>
  <si>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</si>
  <si>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</si>
  <si>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</si>
  <si>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</si>
  <si>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</si>
  <si>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</si>
  <si>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</si>
  <si>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</si>
  <si>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</si>
  <si>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</si>
  <si>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</si>
  <si>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</si>
  <si>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</si>
  <si>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</si>
  <si>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</si>
  <si>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</si>
  <si>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</si>
  <si>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</si>
  <si>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</si>
  <si>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</si>
  <si>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</si>
  <si>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</si>
  <si>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</si>
  <si>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</si>
  <si>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</si>
  <si>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</si>
  <si>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</si>
  <si>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</si>
  <si>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</si>
  <si>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</si>
  <si>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</si>
  <si>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</si>
  <si>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</si>
  <si>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</si>
  <si>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</si>
  <si>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</si>
  <si>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</si>
  <si>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</si>
  <si>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</si>
  <si>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</si>
  <si>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</si>
  <si>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</si>
  <si>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</si>
  <si>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</si>
  <si>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</si>
  <si>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</si>
  <si>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</si>
  <si>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</si>
  <si>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</si>
  <si>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</si>
  <si>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</si>
  <si>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</si>
  <si>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</si>
  <si>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</si>
  <si>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</si>
  <si>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</si>
  <si>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</si>
  <si>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</si>
  <si>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</si>
  <si>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</si>
  <si>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</si>
  <si>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</si>
  <si>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</si>
  <si>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</si>
  <si>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</si>
  <si>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</si>
  <si>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</si>
  <si>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</si>
  <si>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</si>
  <si>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</si>
  <si>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</si>
  <si>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</si>
  <si>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</si>
  <si>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</si>
  <si>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</si>
  <si>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</si>
  <si>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</si>
  <si>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</si>
  <si>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</si>
  <si>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</si>
  <si>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</si>
  <si>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</si>
  <si>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</si>
  <si>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</si>
  <si>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</si>
  <si>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</si>
  <si>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</si>
  <si>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</si>
  <si>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</si>
  <si>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</si>
  <si>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</si>
  <si>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</si>
  <si>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</si>
  <si>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</si>
  <si>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</si>
  <si>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</si>
  <si>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</si>
  <si>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</si>
  <si>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</si>
  <si>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</si>
  <si>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</si>
  <si>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</si>
  <si>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</si>
  <si>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</si>
  <si>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</si>
  <si>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</si>
  <si>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</si>
  <si>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</si>
  <si>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</si>
  <si>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</si>
  <si>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</si>
  <si>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</si>
  <si>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</si>
  <si>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</si>
  <si>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</si>
  <si>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</si>
  <si>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</si>
  <si>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</si>
  <si>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</si>
  <si>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</si>
  <si>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</si>
  <si>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</si>
  <si>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</si>
  <si>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</si>
  <si>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</si>
  <si>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</si>
  <si>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</si>
  <si>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</si>
  <si>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</si>
  <si>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</si>
  <si>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</si>
  <si>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</si>
  <si>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</si>
  <si>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</si>
  <si>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</si>
  <si>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</si>
  <si>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</si>
  <si>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</si>
  <si>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</si>
  <si>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</si>
  <si>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</si>
  <si>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</si>
  <si>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</si>
  <si>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</si>
  <si>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</si>
  <si>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</si>
  <si>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</si>
  <si>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</si>
  <si>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</si>
  <si>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</si>
  <si>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</si>
  <si>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</si>
  <si>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</si>
  <si>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</si>
  <si>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</si>
  <si>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</si>
  <si>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</si>
  <si>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</si>
  <si>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</si>
  <si>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</si>
  <si>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</si>
  <si>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</si>
  <si>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</si>
  <si>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</si>
  <si>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</si>
  <si>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</si>
  <si>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</si>
  <si>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</si>
  <si>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</si>
  <si>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</si>
  <si>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</si>
  <si>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</si>
  <si>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</si>
  <si>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</si>
  <si>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</si>
  <si>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</si>
  <si>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</si>
  <si>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</si>
  <si>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</si>
  <si>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</si>
  <si>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</si>
  <si>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</si>
  <si>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</si>
  <si>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</si>
  <si>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</si>
  <si>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</si>
  <si>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</si>
  <si>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</si>
  <si>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</si>
  <si>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</si>
  <si>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</si>
  <si>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</si>
  <si>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</si>
  <si>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</si>
  <si>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</si>
  <si>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</si>
  <si>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</si>
  <si>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</si>
  <si>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</si>
  <si>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</si>
  <si>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</si>
  <si>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</si>
  <si>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</si>
  <si>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</si>
  <si>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</si>
  <si>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</si>
  <si>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</si>
  <si>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</si>
  <si>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</si>
  <si>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</si>
  <si>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</si>
  <si>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</si>
  <si>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</si>
  <si>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</si>
  <si>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</si>
  <si>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</si>
  <si>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</si>
  <si>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</si>
  <si>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</si>
  <si>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</si>
  <si>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</si>
  <si>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</si>
  <si>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</si>
  <si>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</si>
  <si>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</si>
  <si>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</si>
  <si>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</si>
  <si>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</si>
  <si>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</si>
  <si>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</si>
  <si>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</si>
  <si>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</si>
  <si>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</si>
  <si>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</si>
  <si>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</si>
  <si>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</si>
  <si>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</si>
  <si>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</si>
  <si>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</si>
  <si>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</si>
  <si>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</si>
  <si>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</si>
  <si>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</si>
  <si>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</si>
  <si>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</si>
  <si>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</si>
  <si>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</si>
  <si>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</si>
  <si>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</si>
  <si>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</si>
  <si>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</si>
  <si>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</si>
  <si>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</si>
  <si>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</si>
  <si>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</si>
  <si>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</si>
  <si>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</si>
  <si>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</si>
  <si>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</si>
  <si>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</si>
  <si>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</si>
  <si>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</si>
  <si>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</si>
  <si>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</si>
  <si>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</si>
  <si>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</si>
  <si>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</si>
  <si>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</si>
  <si>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</si>
  <si>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</si>
  <si>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</si>
  <si>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</si>
  <si>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</si>
  <si>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</si>
  <si>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</si>
  <si>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</si>
  <si>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</si>
  <si>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</si>
  <si>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</si>
  <si>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</si>
  <si>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</si>
  <si>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</si>
  <si>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</si>
  <si>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</si>
  <si>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</si>
  <si>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</si>
  <si>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</si>
  <si>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</si>
  <si>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</si>
  <si>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</si>
  <si>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</si>
  <si>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</si>
  <si>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</si>
  <si>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</si>
  <si>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</si>
  <si>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</si>
  <si>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</si>
  <si>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</si>
  <si>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</si>
  <si>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</si>
  <si>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</si>
  <si>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</si>
  <si>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</si>
  <si>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</si>
  <si>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</si>
  <si>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</si>
  <si>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</si>
  <si>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</si>
  <si>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</si>
  <si>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</si>
  <si>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</si>
  <si>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</si>
  <si>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</si>
  <si>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</si>
  <si>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</si>
  <si>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</si>
  <si>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</si>
  <si>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</si>
  <si>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</si>
  <si>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</si>
  <si>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</si>
  <si>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</si>
  <si>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</si>
  <si>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</si>
  <si>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</si>
  <si>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</si>
  <si>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</si>
  <si>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</si>
  <si>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</si>
  <si>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</si>
  <si>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</si>
  <si>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</si>
  <si>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</si>
  <si>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</si>
  <si>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</si>
  <si>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</si>
  <si>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</si>
  <si>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</si>
  <si>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</si>
  <si>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</si>
  <si>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</si>
  <si>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</si>
  <si>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</si>
  <si>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</si>
  <si>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</si>
  <si>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</si>
  <si>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</si>
  <si>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</si>
  <si>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</si>
  <si>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</si>
  <si>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</si>
  <si>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</si>
  <si>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</si>
  <si>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</si>
  <si>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</si>
  <si>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</si>
  <si>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</si>
  <si>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</si>
  <si>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</si>
  <si>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</si>
  <si>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</si>
  <si>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</si>
  <si>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</si>
  <si>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</si>
  <si>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</si>
  <si>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</si>
  <si>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</si>
  <si>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</si>
  <si>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</si>
  <si>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</si>
  <si>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</si>
  <si>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</si>
  <si>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</si>
  <si>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</si>
  <si>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</si>
  <si>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</si>
  <si>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</si>
  <si>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</si>
  <si>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</si>
  <si>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</si>
  <si>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</si>
  <si>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</si>
  <si>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</si>
  <si>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</si>
  <si>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</si>
  <si>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</si>
  <si>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</si>
  <si>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</si>
  <si>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</si>
  <si>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</si>
  <si>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</si>
  <si>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</si>
  <si>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</si>
  <si>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</si>
  <si>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</si>
  <si>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</si>
  <si>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</si>
  <si>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</si>
  <si>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</si>
  <si>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</si>
  <si>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</si>
  <si>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</si>
  <si>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</si>
  <si>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</si>
  <si>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</si>
  <si>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</si>
  <si>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</si>
  <si>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</si>
  <si>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</si>
  <si>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</si>
  <si>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</si>
  <si>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</si>
  <si>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</si>
  <si>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</si>
  <si>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</si>
  <si>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</si>
  <si>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</si>
  <si>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</si>
  <si>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</si>
  <si>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</si>
  <si>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</si>
  <si>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</si>
  <si>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</si>
  <si>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</si>
  <si>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</si>
  <si>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</si>
  <si>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</si>
  <si>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</si>
  <si>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</si>
  <si>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</si>
  <si>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</si>
  <si>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</si>
  <si>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</si>
  <si>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</si>
  <si>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</si>
  <si>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</si>
  <si>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</si>
  <si>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</si>
  <si>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</si>
  <si>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</si>
  <si>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</si>
  <si>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</si>
  <si>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</si>
  <si>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</si>
  <si>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</si>
  <si>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</si>
  <si>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</si>
  <si>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</si>
  <si>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</si>
  <si>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</si>
  <si>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</si>
  <si>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</si>
  <si>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</si>
  <si>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</si>
  <si>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</si>
  <si>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</si>
  <si>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</si>
  <si>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</si>
  <si>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</si>
  <si>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</si>
  <si>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</si>
  <si>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</si>
  <si>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</si>
  <si>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</si>
  <si>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</si>
  <si>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</si>
  <si>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</si>
  <si>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</si>
  <si>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</si>
  <si>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</si>
  <si>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</si>
  <si>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</si>
  <si>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</si>
  <si>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</si>
  <si>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</si>
  <si>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</si>
  <si>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</si>
  <si>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</si>
  <si>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</si>
  <si>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</si>
  <si>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</si>
  <si>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</si>
  <si>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</si>
  <si>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</si>
  <si>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</si>
  <si>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</si>
  <si>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</si>
  <si>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</si>
  <si>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</si>
  <si>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</si>
  <si>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</si>
  <si>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</si>
  <si>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</si>
  <si>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</si>
  <si>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</si>
  <si>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</si>
  <si>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</si>
  <si>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</si>
  <si>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</si>
  <si>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</si>
  <si>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</si>
  <si>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</si>
  <si>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</si>
  <si>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</si>
  <si>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</si>
  <si>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</si>
  <si>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</si>
  <si>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</si>
  <si>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</si>
  <si>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</si>
  <si>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</si>
  <si>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</si>
  <si>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</si>
  <si>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</si>
  <si>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</si>
  <si>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</si>
  <si>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</si>
  <si>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</si>
  <si>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</si>
  <si>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</si>
  <si>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</si>
  <si>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</si>
  <si>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</si>
  <si>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</si>
  <si>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</si>
  <si>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</si>
  <si>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</si>
  <si>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</si>
  <si>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</si>
  <si>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</si>
  <si>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</si>
  <si>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</si>
  <si>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</si>
  <si>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</si>
  <si>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</si>
  <si>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</si>
  <si>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</si>
  <si>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</si>
  <si>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</si>
  <si>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</si>
  <si>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</si>
  <si>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</si>
  <si>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</si>
  <si>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</si>
  <si>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</si>
  <si>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</si>
  <si>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</si>
  <si>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</si>
  <si>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</si>
  <si>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</si>
  <si>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</si>
  <si>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</si>
  <si>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</si>
  <si>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</si>
  <si>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</si>
  <si>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</si>
  <si>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</si>
  <si>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</si>
  <si>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</si>
  <si>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</si>
  <si>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</si>
  <si>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</si>
  <si>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</si>
  <si>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</si>
  <si>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</si>
  <si>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</si>
  <si>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</si>
  <si>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</si>
  <si>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</si>
  <si>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</si>
  <si>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</si>
  <si>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</si>
  <si>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</si>
  <si>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</si>
  <si>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</si>
  <si>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</si>
  <si>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</si>
  <si>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</si>
  <si>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</si>
  <si>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</si>
  <si>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</si>
  <si>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</si>
  <si>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</si>
  <si>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</si>
  <si>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</si>
  <si>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</si>
  <si>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</si>
  <si>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</si>
  <si>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</si>
  <si>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</si>
  <si>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</si>
  <si>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</si>
  <si>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</si>
  <si>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</si>
  <si>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</si>
  <si>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</si>
  <si>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</si>
  <si>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</si>
  <si>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</si>
  <si>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</si>
  <si>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</si>
  <si>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</si>
  <si>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</si>
  <si>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</si>
  <si>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</si>
  <si>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</si>
  <si>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</si>
  <si>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</si>
  <si>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</si>
  <si>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</si>
  <si>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</si>
  <si>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</si>
  <si>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</si>
  <si>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</si>
  <si>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</si>
  <si>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</si>
  <si>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</si>
  <si>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</si>
  <si>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</si>
  <si>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</si>
  <si>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</si>
  <si>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</si>
  <si>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</si>
  <si>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</si>
  <si>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</si>
  <si>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</si>
  <si>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</si>
  <si>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</si>
  <si>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</si>
  <si>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</si>
  <si>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</si>
  <si>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</si>
  <si>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</si>
  <si>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</si>
  <si>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</si>
  <si>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</si>
  <si>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</si>
  <si>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</si>
  <si>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</si>
  <si>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</si>
  <si>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</si>
  <si>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</si>
  <si>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</si>
  <si>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</si>
  <si>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</si>
  <si>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</si>
  <si>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</si>
  <si>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</si>
  <si>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</si>
  <si>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</si>
  <si>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</si>
  <si>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</si>
  <si>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</si>
  <si>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</si>
  <si>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</si>
  <si>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</si>
  <si>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</si>
  <si>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</si>
  <si>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</si>
  <si>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</si>
  <si>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</si>
  <si>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</si>
  <si>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</si>
  <si>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</si>
  <si>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</si>
  <si>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</si>
  <si>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</si>
  <si>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</si>
  <si>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</si>
  <si>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</si>
  <si>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</si>
  <si>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</si>
  <si>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</si>
  <si>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</si>
  <si>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</si>
  <si>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</si>
  <si>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</si>
  <si>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</si>
  <si>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</si>
  <si>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</si>
  <si>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</si>
  <si>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</si>
  <si>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</si>
  <si>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</si>
  <si>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</si>
  <si>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</si>
  <si>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</si>
  <si>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</si>
  <si>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</si>
  <si>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</si>
  <si>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</si>
  <si>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</si>
  <si>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</si>
  <si>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</si>
  <si>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</si>
  <si>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</si>
  <si>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</si>
  <si>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</si>
  <si>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</si>
  <si>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</si>
  <si>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</si>
  <si>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</si>
  <si>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</si>
  <si>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</si>
  <si>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</si>
  <si>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</si>
  <si>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</si>
  <si>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</si>
  <si>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</si>
  <si>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</si>
  <si>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</si>
  <si>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</si>
  <si>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</si>
  <si>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</si>
  <si>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</si>
  <si>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</si>
  <si>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</si>
  <si>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</si>
  <si>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</si>
  <si>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</si>
  <si>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</si>
  <si>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</si>
  <si>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</si>
  <si>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</si>
  <si>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</si>
  <si>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</si>
  <si>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</si>
  <si>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</si>
  <si>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</si>
  <si>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</si>
  <si>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</si>
  <si>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</si>
  <si>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</si>
  <si>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</si>
  <si>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</si>
  <si>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</si>
  <si>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</si>
  <si>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</si>
  <si>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</si>
  <si>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</si>
  <si>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</si>
  <si>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</si>
  <si>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</si>
  <si>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</si>
  <si>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</si>
  <si>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</si>
  <si>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</si>
  <si>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</si>
  <si>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</si>
  <si>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</si>
  <si>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</si>
  <si>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</si>
  <si>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</si>
  <si>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</si>
  <si>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</si>
  <si>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</si>
  <si>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</si>
  <si>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</si>
  <si>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</si>
  <si>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</si>
  <si>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</si>
  <si>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</si>
  <si>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</si>
  <si>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</si>
  <si>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</si>
  <si>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</si>
  <si>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</si>
  <si>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</si>
  <si>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</si>
  <si>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</si>
  <si>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</si>
  <si>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</si>
  <si>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</si>
  <si>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</si>
  <si>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</si>
  <si>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</si>
  <si>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</si>
  <si>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</si>
  <si>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</si>
  <si>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</si>
  <si>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</si>
  <si>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</si>
  <si>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</si>
  <si>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</si>
  <si>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</si>
  <si>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</si>
  <si>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</si>
  <si>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</si>
  <si>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</si>
  <si>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</si>
  <si>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</si>
  <si>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</si>
  <si>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</si>
  <si>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</si>
  <si>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</si>
  <si>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</si>
  <si>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</si>
  <si>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</si>
  <si>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</si>
  <si>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</si>
  <si>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</si>
  <si>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</si>
  <si>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</si>
  <si>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</si>
  <si>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</si>
  <si>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</si>
  <si>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</si>
  <si>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</si>
  <si>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</si>
  <si>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</si>
  <si>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</si>
  <si>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</si>
  <si>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</si>
  <si>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</si>
  <si>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</si>
  <si>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</si>
  <si>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</si>
  <si>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</si>
  <si>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</si>
  <si>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</si>
  <si>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</si>
  <si>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</si>
  <si>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</si>
  <si>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</si>
  <si>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</si>
  <si>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</si>
  <si>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</si>
  <si>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</si>
  <si>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</si>
  <si>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</si>
  <si>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</si>
  <si>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</si>
  <si>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</si>
  <si>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</si>
  <si>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</si>
  <si>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</si>
  <si>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</si>
  <si>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</si>
  <si>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</si>
  <si>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</si>
  <si>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</si>
  <si>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</si>
  <si>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</si>
  <si>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</si>
  <si>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</si>
  <si>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</si>
  <si>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</si>
  <si>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</si>
  <si>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</si>
  <si>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</si>
  <si>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</si>
  <si>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</si>
  <si>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</si>
  <si>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</si>
  <si>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</si>
  <si>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</si>
  <si>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</si>
  <si>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</si>
  <si>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</si>
  <si>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</si>
  <si>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</si>
  <si>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</si>
  <si>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</si>
  <si>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</si>
  <si>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</si>
  <si>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</si>
  <si>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</si>
  <si>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</si>
  <si>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</si>
  <si>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</si>
  <si>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</si>
  <si>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</si>
  <si>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</si>
  <si>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</si>
  <si>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</si>
  <si>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</si>
  <si>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</si>
  <si>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</si>
  <si>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</si>
  <si>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</si>
  <si>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</si>
  <si>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</si>
  <si>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</si>
  <si>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</si>
  <si>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</si>
  <si>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</si>
  <si>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</si>
  <si>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</si>
  <si>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</si>
  <si>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</si>
  <si>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</si>
  <si>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</si>
  <si>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</si>
  <si>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</si>
  <si>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</si>
  <si>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</si>
  <si>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</si>
  <si>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</si>
  <si>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</si>
  <si>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</si>
  <si>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</si>
  <si>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</si>
  <si>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</si>
  <si>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</si>
  <si>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</si>
  <si>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</si>
  <si>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</si>
  <si>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</si>
  <si>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</si>
  <si>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</si>
  <si>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</si>
  <si>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</si>
  <si>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</si>
  <si>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</si>
  <si>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</si>
  <si>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</si>
  <si>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</si>
  <si>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</si>
  <si>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</si>
  <si>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</si>
  <si>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</si>
  <si>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</si>
  <si>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</si>
  <si>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</si>
  <si>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</si>
  <si>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</si>
  <si>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</si>
  <si>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</si>
  <si>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</si>
  <si>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</si>
  <si>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</si>
  <si>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</si>
  <si>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</si>
  <si>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</si>
  <si>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</si>
  <si>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</si>
  <si>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</si>
  <si>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</si>
  <si>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</si>
  <si>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</si>
  <si>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</si>
  <si>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</si>
  <si>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</si>
  <si>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</si>
  <si>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</si>
  <si>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</si>
  <si>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</si>
  <si>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</si>
  <si>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</si>
  <si>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</si>
  <si>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</si>
  <si>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</si>
  <si>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</si>
  <si>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</si>
  <si>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</si>
  <si>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</si>
  <si>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</si>
  <si>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</si>
  <si>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</si>
  <si>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</si>
  <si>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</si>
  <si>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</si>
  <si>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</si>
  <si>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</si>
  <si>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</si>
  <si>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</si>
  <si>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</si>
  <si>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</si>
  <si>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</si>
  <si>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</si>
  <si>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</si>
  <si>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</si>
  <si>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</si>
  <si>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</si>
  <si>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</si>
  <si>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</si>
  <si>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</si>
  <si>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</si>
  <si>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</si>
  <si>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</si>
  <si>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</si>
  <si>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</si>
  <si>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</si>
  <si>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</si>
  <si>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</si>
  <si>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</si>
  <si>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</si>
  <si>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</si>
  <si>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</si>
  <si>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</si>
  <si>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</si>
  <si>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</si>
  <si>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</si>
  <si>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</si>
  <si>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</si>
  <si>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</si>
  <si>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</si>
  <si>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</si>
  <si>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</si>
  <si>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</si>
  <si>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</si>
  <si>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</si>
  <si>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</si>
  <si>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</si>
  <si>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</si>
  <si>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</si>
  <si>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</si>
  <si>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</si>
  <si>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</si>
  <si>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</si>
  <si>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</si>
  <si>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</si>
  <si>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</si>
  <si>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</si>
  <si>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</si>
  <si>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</si>
  <si>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</si>
  <si>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</si>
  <si>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</si>
  <si>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</si>
  <si>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</si>
  <si>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</si>
  <si>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</si>
  <si>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</si>
  <si>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</si>
  <si>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</si>
  <si>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</si>
  <si>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</si>
  <si>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</si>
  <si>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</si>
  <si>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</si>
  <si>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</si>
  <si>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</si>
  <si>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</si>
  <si>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</si>
  <si>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</si>
  <si>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</si>
  <si>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</si>
  <si>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</si>
  <si>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</si>
  <si>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</si>
  <si>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</si>
  <si>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</si>
  <si>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</si>
  <si>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</si>
  <si>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</si>
  <si>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</si>
  <si>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</si>
  <si>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</si>
  <si>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</si>
  <si>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</si>
  <si>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</si>
  <si>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</si>
  <si>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</si>
  <si>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</si>
  <si>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</si>
  <si>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</si>
  <si>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</si>
  <si>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</si>
  <si>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</si>
  <si>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</si>
  <si>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</si>
  <si>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</si>
  <si>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</si>
  <si>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</si>
  <si>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</si>
  <si>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</si>
  <si>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</si>
  <si>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</si>
  <si>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</si>
  <si>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</si>
  <si>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</si>
  <si>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</si>
  <si>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</si>
  <si>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</si>
  <si>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</si>
  <si>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</si>
  <si>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</si>
  <si>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</si>
  <si>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</si>
  <si>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</si>
  <si>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</si>
  <si>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</si>
  <si>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</si>
  <si>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</si>
  <si>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</si>
  <si>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</si>
  <si>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</si>
  <si>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</si>
  <si>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</si>
  <si>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</si>
  <si>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</si>
  <si>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</si>
  <si>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</si>
  <si>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</si>
  <si>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</si>
  <si>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</si>
  <si>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</si>
  <si>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</si>
  <si>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</si>
  <si>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</si>
  <si>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</si>
  <si>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</si>
  <si>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</si>
  <si>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</si>
  <si>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</si>
  <si>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</si>
  <si>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</si>
  <si>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</si>
  <si>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</si>
  <si>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</si>
  <si>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</si>
  <si>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</si>
  <si>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</si>
  <si>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</si>
  <si>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</si>
  <si>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</si>
  <si>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</si>
  <si>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</si>
  <si>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</si>
  <si>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</si>
  <si>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</si>
  <si>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</si>
  <si>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</si>
  <si>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</si>
  <si>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</si>
  <si>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</si>
  <si>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</si>
  <si>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</si>
  <si>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</si>
  <si>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</si>
  <si>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</si>
  <si>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</si>
  <si>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</si>
  <si>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</si>
  <si>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</si>
  <si>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</si>
  <si>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</si>
  <si>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</si>
  <si>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</si>
  <si>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</si>
  <si>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</si>
  <si>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</si>
  <si>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</si>
  <si>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</si>
  <si>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</si>
  <si>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</si>
  <si>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</si>
  <si>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</si>
  <si>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</si>
  <si>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</si>
  <si>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</si>
  <si>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</si>
  <si>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</si>
  <si>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</si>
  <si>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</si>
  <si>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</si>
  <si>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</si>
  <si>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</si>
  <si>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</si>
  <si>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</si>
  <si>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</si>
  <si>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</si>
  <si>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</si>
  <si>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</si>
  <si>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</si>
  <si>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</si>
  <si>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</si>
  <si>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</si>
  <si>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</si>
  <si>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</si>
  <si>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</si>
  <si>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</si>
  <si>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</si>
  <si>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</si>
  <si>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</si>
  <si>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</si>
  <si>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</si>
  <si>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</si>
  <si>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</si>
  <si>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</si>
  <si>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</si>
  <si>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</si>
  <si>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</si>
  <si>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</si>
  <si>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</si>
  <si>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</si>
  <si>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</si>
  <si>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</si>
  <si>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</si>
  <si>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</si>
  <si>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</si>
  <si>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</si>
  <si>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</si>
  <si>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</si>
  <si>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</si>
  <si>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</si>
  <si>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</si>
  <si>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</si>
  <si>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</si>
  <si>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</si>
  <si>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</si>
  <si>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</si>
  <si>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</si>
  <si>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</si>
  <si>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</si>
  <si>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</si>
  <si>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</si>
  <si>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</si>
  <si>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</si>
  <si>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</si>
  <si>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</si>
  <si>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</si>
  <si>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</si>
  <si>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</si>
  <si>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</si>
  <si>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</si>
  <si>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</si>
  <si>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</si>
  <si>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</si>
  <si>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</si>
  <si>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</si>
  <si>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</si>
  <si>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</si>
  <si>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</si>
  <si>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</si>
  <si>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</si>
  <si>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</si>
  <si>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</si>
  <si>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</si>
  <si>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</si>
  <si>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</si>
  <si>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</si>
  <si>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</si>
  <si>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</si>
  <si>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</si>
  <si>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</si>
  <si>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</si>
  <si>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</si>
  <si>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</si>
  <si>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</si>
  <si>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</si>
  <si>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</si>
  <si>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</si>
  <si>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</si>
  <si>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</si>
  <si>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</si>
  <si>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</si>
  <si>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</si>
  <si>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</si>
  <si>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</si>
  <si>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</si>
  <si>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</si>
  <si>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</si>
  <si>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</si>
  <si>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</si>
  <si>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</si>
  <si>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</si>
  <si>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</si>
  <si>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</si>
  <si>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</si>
  <si>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</si>
  <si>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</si>
  <si>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</si>
  <si>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</si>
  <si>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</si>
  <si>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</si>
  <si>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</si>
  <si>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</si>
  <si>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</si>
  <si>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</si>
  <si>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</si>
  <si>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</si>
  <si>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</si>
  <si>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</si>
  <si>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</si>
  <si>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</si>
  <si>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</si>
  <si>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</si>
  <si>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</si>
  <si>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</si>
  <si>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</si>
  <si>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</si>
  <si>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</si>
  <si>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</si>
  <si>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</si>
  <si>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</si>
  <si>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</si>
  <si>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</si>
  <si>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</si>
  <si>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</si>
  <si>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</si>
  <si>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</si>
  <si>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</si>
  <si>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</si>
  <si>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</si>
  <si>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</si>
  <si>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</si>
  <si>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</si>
  <si>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</si>
  <si>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</si>
  <si>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</si>
  <si>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</si>
  <si>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</si>
  <si>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</si>
  <si>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</si>
  <si>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</si>
  <si>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</si>
  <si>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</si>
  <si>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</si>
  <si>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</si>
  <si>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</si>
  <si>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</si>
  <si>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</si>
  <si>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</si>
  <si>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</si>
  <si>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</si>
  <si>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</si>
  <si>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</si>
  <si>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</si>
  <si>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</si>
  <si>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</si>
  <si>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</si>
  <si>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</si>
  <si>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</si>
  <si>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</si>
  <si>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</si>
  <si>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</si>
  <si>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</si>
  <si>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</si>
  <si>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</si>
  <si>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</si>
  <si>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</si>
  <si>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</si>
  <si>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</si>
  <si>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</si>
  <si>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</si>
  <si>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</si>
  <si>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</si>
  <si>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</si>
  <si>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</si>
  <si>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</si>
  <si>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</si>
  <si>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</si>
  <si>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</si>
  <si>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</si>
  <si>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</si>
  <si>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</si>
  <si>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</si>
  <si>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</si>
  <si>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</si>
  <si>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</si>
  <si>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</si>
  <si>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</si>
  <si>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</si>
  <si>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</si>
  <si>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</si>
  <si>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</si>
  <si>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</si>
  <si>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</si>
  <si>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</si>
  <si>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</si>
  <si>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</si>
  <si>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</si>
  <si>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</si>
  <si>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</si>
  <si>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</si>
  <si>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</si>
  <si>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</si>
  <si>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</si>
  <si>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</si>
  <si>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</si>
  <si>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</si>
  <si>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</si>
  <si>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</si>
  <si>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</si>
  <si>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</si>
  <si>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</si>
  <si>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</si>
  <si>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</si>
  <si>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</si>
  <si>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</si>
  <si>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</si>
  <si>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</si>
  <si>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</si>
  <si>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</si>
  <si>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</si>
  <si>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</si>
  <si>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</si>
  <si>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</si>
  <si>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</si>
  <si>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</si>
  <si>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</si>
  <si>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</si>
  <si>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</si>
  <si>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</si>
  <si>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</si>
  <si>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</si>
  <si>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</si>
  <si>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</si>
  <si>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</si>
  <si>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</si>
  <si>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</si>
  <si>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</si>
  <si>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</si>
  <si>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</si>
  <si>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</si>
  <si>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</si>
  <si>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</si>
  <si>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</si>
  <si>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</si>
  <si>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</si>
  <si>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</si>
  <si>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</si>
  <si>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</si>
  <si>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</si>
  <si>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</si>
  <si>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</si>
  <si>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</si>
  <si>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</si>
  <si>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</si>
  <si>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</si>
  <si>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</si>
  <si>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</si>
  <si>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</si>
  <si>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</si>
  <si>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</si>
  <si>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</si>
  <si>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</si>
  <si>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</si>
  <si>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</si>
  <si>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</si>
  <si>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</si>
  <si>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</si>
  <si>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</si>
  <si>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</si>
  <si>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</si>
  <si>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</si>
  <si>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</si>
  <si>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</si>
  <si>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</si>
  <si>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</si>
  <si>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</si>
  <si>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</si>
  <si>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</si>
  <si>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</si>
  <si>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</si>
  <si>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</si>
  <si>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</si>
  <si>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</si>
  <si>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</si>
  <si>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</si>
  <si>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</si>
  <si>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</si>
  <si>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</si>
  <si>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</si>
  <si>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</si>
  <si>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</si>
  <si>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</si>
  <si>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</si>
  <si>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</si>
  <si>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</si>
  <si>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</si>
  <si>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</si>
  <si>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</si>
  <si>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</si>
  <si>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</si>
  <si>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</si>
  <si>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</si>
  <si>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</si>
  <si>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</si>
  <si>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</si>
  <si>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</si>
  <si>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</si>
  <si>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</si>
  <si>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</si>
  <si>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</si>
  <si>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</si>
  <si>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</si>
  <si>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</si>
  <si>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</si>
  <si>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</si>
  <si>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</si>
  <si>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</si>
  <si>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</si>
  <si>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</si>
  <si>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</si>
  <si>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</si>
  <si>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</si>
  <si>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</si>
  <si>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</si>
  <si>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</si>
  <si>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</si>
  <si>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</si>
  <si>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</si>
  <si>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</si>
  <si>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</si>
  <si>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</si>
  <si>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</si>
  <si>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</si>
  <si>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</si>
  <si>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</si>
  <si>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</si>
  <si>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</si>
  <si>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</si>
  <si>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</si>
  <si>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</si>
  <si>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</si>
  <si>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</si>
  <si>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</si>
  <si>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</si>
  <si>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</si>
  <si>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</si>
  <si>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</si>
  <si>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</si>
  <si>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</si>
  <si>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</si>
  <si>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</si>
  <si>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</si>
  <si>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</si>
  <si>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</si>
  <si>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</si>
  <si>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</si>
  <si>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</si>
  <si>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</si>
  <si>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</si>
  <si>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</si>
  <si>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</si>
  <si>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</si>
  <si>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</si>
  <si>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</si>
  <si>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</si>
  <si>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</si>
  <si>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</si>
  <si>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</si>
  <si>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</si>
  <si>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</si>
  <si>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</si>
  <si>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</si>
  <si>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</si>
  <si>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</si>
  <si>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</si>
  <si>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</si>
  <si>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</si>
  <si>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</si>
  <si>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</si>
  <si>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</si>
  <si>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</si>
  <si>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</si>
  <si>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</si>
  <si>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</si>
  <si>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</si>
  <si>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</si>
  <si>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</si>
  <si>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</si>
  <si>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</si>
  <si>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</si>
  <si>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</si>
  <si>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</si>
  <si>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</si>
  <si>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</si>
  <si>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</si>
  <si>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</si>
  <si>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</si>
  <si>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</si>
  <si>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</si>
  <si>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</si>
  <si>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</si>
  <si>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</si>
  <si>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</si>
  <si>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</si>
  <si>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</si>
  <si>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</si>
  <si>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</si>
  <si>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</si>
  <si>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</si>
  <si>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</si>
  <si>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</si>
  <si>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</si>
  <si>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</si>
  <si>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</si>
  <si>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</si>
  <si>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</si>
  <si>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</si>
  <si>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</si>
  <si>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</si>
  <si>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</si>
  <si>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</si>
  <si>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</si>
  <si>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</si>
  <si>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</si>
  <si>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</si>
  <si>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</si>
  <si>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</si>
  <si>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</si>
  <si>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</si>
  <si>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</si>
  <si>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</si>
  <si>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</si>
  <si>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</si>
  <si>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</si>
  <si>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</si>
  <si>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</si>
  <si>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</si>
  <si>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</si>
  <si>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</si>
  <si>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</si>
  <si>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</si>
  <si>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</si>
  <si>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</si>
  <si>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</si>
  <si>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</si>
  <si>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</si>
  <si>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</si>
  <si>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</si>
  <si>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</si>
  <si>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</si>
  <si>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</si>
  <si>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</si>
  <si>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</si>
  <si>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</si>
  <si>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</si>
  <si>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</si>
  <si>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</si>
  <si>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</si>
  <si>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</si>
  <si>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</si>
  <si>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</si>
  <si>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</si>
  <si>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</si>
  <si>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</si>
  <si>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</si>
  <si>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</si>
  <si>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</si>
  <si>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</si>
  <si>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</si>
  <si>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</si>
  <si>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</si>
  <si>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</si>
  <si>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</si>
  <si>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</si>
  <si>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</si>
  <si>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</si>
  <si>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</si>
  <si>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</si>
  <si>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</si>
  <si>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</si>
  <si>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 xml:space="preserve">3G Down  // site down due to faulty Huawei module requested under SR no 4399184 and team in way to get from Huawei , team at site </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</si>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</sst>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12" sqref="K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275.9351799768483</v>
      </c>
      <c r="H2" s="82">
        <v>45662.943402777775</v>
      </c>
      <c r="I2" s="65" t="str">
        <f>IFERROR(VLOOKUP(D2,DB!A:F,6,0),"")</f>
        <v>Generator-SG</v>
      </c>
      <c r="J2" s="65" t="str">
        <f>IFERROR(VLOOKUP(D2,DB!A:G,7,0),"")</f>
        <v>Dead</v>
      </c>
      <c r="K2" s="73" t="s">
        <v>38965</v>
      </c>
      <c r="L2" s="71" t="str">
        <f>IFERROR(VLOOKUP(D2,DB!A:I,9,0),"")</f>
        <v>Latis</v>
      </c>
    </row>
    <row r="3" spans="1:15" ht="33" customHeight="1">
      <c r="A3" s="142" t="s">
        <v>38966</v>
      </c>
      <c r="B3" s="143" t="str">
        <f>IFERROR(VLOOKUP(D3,DB!A:K,11,0),"")</f>
        <v>R1</v>
      </c>
      <c r="C3" s="143">
        <v>1</v>
      </c>
      <c r="D3" s="143" t="s">
        <v>10038</v>
      </c>
      <c r="E3" s="144" t="s">
        <v>38964</v>
      </c>
      <c r="F3" s="145">
        <v>45938.708032407405</v>
      </c>
      <c r="G3" s="146">
        <f ca="1">IFERROR(NOW()-F3,"")</f>
        <v>0.17557349536946276</v>
      </c>
      <c r="H3" s="145">
        <v>45938.696921296294</v>
      </c>
      <c r="I3" s="143" t="str">
        <f>IFERROR(VLOOKUP(D3,DB!A:F,6,0),"")</f>
        <v>SCECO</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21768</v>
      </c>
      <c r="E4" s="144" t="s">
        <v>38964</v>
      </c>
      <c r="F4" s="145">
        <v>45938.751608796294</v>
      </c>
      <c r="G4" s="146">
        <f ca="1">IFERROR(NOW()-F4,"")</f>
        <v>0.13199710648041219</v>
      </c>
      <c r="H4" s="145">
        <v>45938.746747685182</v>
      </c>
      <c r="I4" s="143" t="str">
        <f>IFERROR(VLOOKUP(D4,DB!A:F,6,0),"")</f>
        <v>Generator-SG</v>
      </c>
      <c r="J4" s="65" t="str">
        <f>IFERROR(VLOOKUP(D4,DB!A:G,7,0),"")</f>
        <v>Vandalized</v>
      </c>
      <c r="K4" s="147" t="s">
        <v>38969</v>
      </c>
      <c r="L4" s="148" t="str">
        <f>IFERROR(VLOOKUP(D4,DB!A:I,9,0),"")</f>
        <v>Latis</v>
      </c>
      <c r="M4" s="70"/>
      <c r="N4" s="70"/>
      <c r="O4" s="70"/>
    </row>
    <row r="5" spans="1:15" ht="15" customHeight="1">
      <c r="A5" s="142" t="s">
        <v>38970</v>
      </c>
      <c r="B5" s="143" t="str">
        <f>IFERROR(VLOOKUP(D5,DB!A:K,11,0),"")</f>
        <v>R1</v>
      </c>
      <c r="C5" s="143">
        <v>1</v>
      </c>
      <c r="D5" s="143" t="s">
        <v>17132</v>
      </c>
      <c r="E5" s="144" t="s">
        <v>38964</v>
      </c>
      <c r="F5" s="145">
        <v>45938.818576388891</v>
      </c>
      <c r="G5" s="146">
        <f ca="1">IFERROR(NOW()-F5,"")</f>
        <v>6.5029513883928303E-2</v>
      </c>
      <c r="H5" s="145">
        <v>45938.813425925924</v>
      </c>
      <c r="I5" s="143" t="str">
        <f>IFERROR(VLOOKUP(D5,DB!A:F,6,0),"")</f>
        <v>Generator-SG</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45938.883605902774</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45938.883605902774</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74"/>
      <c r="E8" s="173"/>
      <c r="F8" s="172"/>
      <c r="G8" s="171">
        <f ca="1">IFERROR(NOW()-F8,"")</f>
        <v>45938.883605902774</v>
      </c>
      <c r="H8" s="172"/>
      <c r="I8" s="174" t="str">
        <f>IFERROR(VLOOKUP(D8,DB!A:F,6,0),"")</f>
        <v/>
      </c>
      <c r="J8" s="65" t="str">
        <f>IFERROR(VLOOKUP(D8,DB!A:G,7,0),"")</f>
        <v/>
      </c>
      <c r="K8" s="170"/>
      <c r="L8" s="169" t="str">
        <f>IFERROR(VLOOKUP(D8,DB!A:I,9,0),"")</f>
        <v/>
      </c>
      <c r="M8" s="70"/>
      <c r="N8" s="70"/>
      <c r="O8" s="70"/>
    </row>
    <row r="9" spans="1:15" ht="15" customHeight="1">
      <c r="A9" s="142"/>
      <c r="B9" s="143" t="str">
        <f>IFERROR(VLOOKUP(D9,DB!A:K,11,0),"")</f>
        <v/>
      </c>
      <c r="C9" s="143"/>
      <c r="D9" s="143"/>
      <c r="E9" s="144"/>
      <c r="F9" s="145"/>
      <c r="G9" s="146">
        <f ca="1">IFERROR(NOW()-F9,"")</f>
        <v>45938.883605902774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45938.883605902774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45938.883605902774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45938.883605902774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45938.883605902774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45938.883605902774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45938.883605902774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45938.883605902774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45938.883605902774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45938.883605902774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45938.883605902774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45938.883605902774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45938.883605902774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45938.883605902774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45938.883605902774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45938.883605902774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45938.883605902774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45938.883605902774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45938.883605902774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45938.883605902774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45938.883605902774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45938.883605902774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45938.883605902774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45938.883605902774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45938.883605902774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45938.883605902774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45938.883605902774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45938.883605902774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45938.883605902774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45938.883605902774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45938.883605902774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45938.883605902774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45938.883605902774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45938.883605902774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45938.883605902774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45938.883605902774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45938.883605902774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45938.883605902774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45938.883605902774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45938.883605902774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45938.883605902774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45938.883605902774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45938.883605902774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45938.883605902774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45938.883605902774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45938.883605902774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45938.883605902774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45938.883605902774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45938.883605902774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45938.883605902774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45938.883605902774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45938.883605902774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45938.883605902774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45938.883605902774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45938.883605902774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45938.883605902774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45938.883605902774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45938.883605902774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45938.883605902774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45938.883605902774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45938.883605902774</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45938.883605902774</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45938.883605902774</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45938.883605902774</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45938.883605902774</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45938.883605902774</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45938.883605902774</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45938.883605902774</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45938.883605902774</v>
      </c>
      <c r="H77" s="145"/>
      <c r="I77" s="143" t="str">
        <f>IFERROR(VLOOKUP(D77,DB!A:F,6,0),"")</f>
        <v/>
      </c>
      <c r="J77" s="65" t="str">
        <f>IFERROR(VLOOKUP(D77,DB!A:G,7,0),"")</f>
        <v/>
      </c>
      <c r="K77" s="147"/>
      <c r="L77" s="148" t="str">
        <f>IFERROR(VLOOKUP(D77,DB!A:I,9,0),"")</f>
        <v/>
      </c>
      <c r="M77" s="70"/>
      <c r="N77" s="70"/>
      <c r="O77" s="70"/>
    </row>
    <row r="78" spans="1:15" ht="15" customHeight="1">
      <c r="A78" s="142"/>
      <c r="B78" s="143" t="str">
        <f>IFERROR(VLOOKUP(D78,DB!A:K,11,0),"")</f>
        <v/>
      </c>
      <c r="C78" s="143"/>
      <c r="D78" s="143"/>
      <c r="E78" s="144"/>
      <c r="F78" s="145"/>
      <c r="G78" s="146">
        <f ca="1">IFERROR(NOW()-F78,"")</f>
        <v>45938.883605902774</v>
      </c>
      <c r="H78" s="145"/>
      <c r="I78" s="143" t="str">
        <f>IFERROR(VLOOKUP(D78,DB!A:F,6,0),"")</f>
        <v/>
      </c>
      <c r="J78" s="65" t="str">
        <f>IFERROR(VLOOKUP(D78,DB!A:G,7,0),"")</f>
        <v/>
      </c>
      <c r="K78" s="147"/>
      <c r="L78" s="148" t="str">
        <f>IFERROR(VLOOKUP(D78,DB!A:I,9,0),"")</f>
        <v/>
      </c>
      <c r="M78" s="70"/>
      <c r="N78" s="70"/>
      <c r="O78" s="70"/>
    </row>
  </sheetData>
  <customSheetViews>
    <customSheetView guid="{F6042A99-DD27-4453-835D-0834D95730CC}" filter="1" showAutoFilter="1">
      <pageMargins left="0" right="0" top="0" bottom="0" header="0" footer="0"/>
      <autoFilter ref="B1:M1" xr:uid="{B5A842D0-EE0C-4C64-893F-9E90DF8F5245}"/>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G2" sqref="G2"/>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132.15652256944304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113.88376793981297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45938.883605902774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45938.883605902774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t="s">
        <v>39058</v>
      </c>
      <c r="G8" s="122" t="str">
        <f ca="1">IFERROR(NOW()-F8,"-")</f>
        <v>-</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45938.883605902774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45938.883605902774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45938.883605902774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45938.883605902774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45938.883605902774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45938.883605902774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45938.883605902774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45938.883605902774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45938.883605902774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45938.883605902774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45938.883605902774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45938.883605902774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45938.883605902774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45938.883605902774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45938.883605902774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45938.883605902774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45938.883605902774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45938.883605902774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45938.883605902774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45938.883605902774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45938.883605902774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45938.883605902774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45938.883605902774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45938.883605902774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45938.883605902774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45938.883605902774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45938.883605902774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45938.883605902774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45938.883605902774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45938.883605902774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45938.883605902774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45938.883605902774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45938.883605902774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45938.883605902774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45938.883605902774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45938.883605902774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45938.883605902774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45938.883605902774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45938.883605902774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45938.883605902774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45938.883605902774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45938.883605902774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45938.883605902774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45938.883605902774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45938.883605902774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45938.883605902774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45938.883605902774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45938.883605902774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45938.883605902774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45938.883605902774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45938.883605902774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45938.883605902774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45938.883605902774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45938.883605902774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45938.883605902774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45938.883605902774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45938.883605902774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45938.883605902774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45938.883605902774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45938.883605902774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45938.883605902774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45938.883605902774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45938.883605902774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45938.883605902774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45938.883605902774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45938.883605902774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45938.883605902774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45938.883605902774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45938.883605902774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45938.883605902774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45938.883605902774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45938.883605902774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45938.883605902774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45938.883605902774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45938.883605902774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45938.883605902774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45938.883605902774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45938.883605902774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45938.883605902774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45938.883605902774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45938.883605902774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45938.883605902774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45938.883605902774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45938.883605902774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45938.883605902774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45938.883605902774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45938.883605902774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45938.883605902774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45938.883605902774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45938.883605902774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45938.883605902774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45938.883605902774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45938.883605902774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45938.883605902774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45938.883605902774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45938.883605902774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45938.883605902774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45938.883605902774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45938.883605902774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45938.883605902774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45938.883605902774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45938.883605902774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45938.883605902774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45938.883605902774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45938.883605902774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45938.883605902774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45938.883605902774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45938.883605902774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45938.883605902774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45938.883605902774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45938.883605902774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45938.883605902774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45938.883605902774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45938.883605902774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45938.883605902774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45938.883605902774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45938.883605902774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45938.883605902774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45938.883605902774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45938.883605902774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45938.883605902774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45938.883605902774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45938.883605902774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45938.883605902774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45938.883605902774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45938.883605902774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45938.883605902774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45938.883605902774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45938.883605902774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45938.883605902774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45938.883605902774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45938.883605902774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45938.883605902774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45938.883605902774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45938.883605902774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45938.883605902774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45938.883605902774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45938.883605902774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45938.883605902774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45938.883605902774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45938.883605902774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45938.883605902774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45938.883605902774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45938.883605902774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45938.883605902774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45938.883605902774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45938.883605902774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45938.883605902774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45938.883605902774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45938.883605902774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45938.883605902774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45938.883605902774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45938.883605902774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45938.883605902774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45938.883605902774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45938.883605902774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45938.883605902774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45938.883605902774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45938.883605902774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45938.883605902774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45938.883605902774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45938.883605902774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45938.883605902774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45938.883605902774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45938.883605902774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45938.883605902774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45938.883605902774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45938.883605902774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45938.883605902774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45938.883605902774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45938.883605902774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45938.883605902774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45938.883605902774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45938.883605902774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45938.883605902774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45938.883605902774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45938.883605902774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45938.883605902774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45938.883605902774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45938.883605902774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45938.883605902774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45938.883605902774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45938.883605902774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45938.883605902774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45938.883605902774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45938.883605902774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45938.883605902774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45938.883605902774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45938.883605902774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45938.883605902774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45938.883605902774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45938.883605902774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45938.883605902774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45938.883605902774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45938.883605902774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45938.883605902774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45938.883605902774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45938.883605902774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45938.883605902774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45938.883605902774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45938.883605902774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45938.883605902774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45938.883605902774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45938.883605902774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45938.883605902774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45938.883605902774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45938.883605902774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45938.883605902774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45938.883605902774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45938.883605902774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45938.883605902774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45938.883605902774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45938.883605902774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45938.883605902774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45938.883605902774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45938.883605902774</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45938.883605902774</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45938.883605902774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45938.883605902774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45938.883605902774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45938.883605902774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45938.883605902774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45938.883605902774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45938.883605902774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45938.883605902774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45938.883605902774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45938.883605902774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45938.883605902774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45938.883605902774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45938.883605902774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45938.883605902774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45938.883605902774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45938.883605902774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45938.883605902774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45938.883605902774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45938.883605902774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45938.883605902774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45938.883605902774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45938.883605902774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45938.883605902774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45938.883605902774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45938.883605902774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45938.883605902774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45938.883605902774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45938.883605902774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45938.883605902774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45938.883605902774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45938.883605902774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45938.883605902774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45938.883605902774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45938.883605902774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45938.883605902774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45938.883605902774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45938.883605902774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45938.883605902774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45938.883605902774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45938.883605902774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45938.883605902774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45938.883605902774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45938.883605902774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45938.883605902774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45938.883605902774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45938.883605902774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45938.883605902774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45938.883605902774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45938.883605902774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45938.883605902774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45938.883605902774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45938.883605902774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45938.883605902774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45938.883605902774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45938.883605902774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45938.883605902774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45938.883605902774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45938.883605902774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45938.883605902774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45938.883605902774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45938.883605902774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45938.883605902774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45938.883605902774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45938.883605902774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45938.883605902774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45938.883605902774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45938.883605902774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45938.883605902774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45938.883605902774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45938.883605902774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45938.883605902774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45938.883605902774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45938.883605902774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45938.883605902774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45938.883605902774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45938.883605902774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45938.883605902774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45938.883605902774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45938.883605902774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45938.883605902774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45938.883605902774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45938.883605902774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45938.883605902774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45938.883605902774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45938.883605902774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45938.883605902774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45938.883605902774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45938.883605902774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45938.883605902774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45938.883605902774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45938.883605902774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45938.883605902774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45938.883605902774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45938.883605902774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45938.883605902774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45938.883605902774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45938.883605902774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45938.883605902774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45938.883605902774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45938.883605902774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45938.883605902774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45938.883605902774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45938.883605902774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45938.883605902774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45938.883605902774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45938.883605902774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45938.883605902774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45938.883605902774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45938.883605902774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45938.883605902774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45938.883605902774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45938.883605902774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45938.883605902774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45938.883605902774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45938.883605902774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45938.883605902774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45938.883605902774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45938.883605902774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45938.883605902774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45938.883605902774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45938.883605902774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45938.883605902774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45938.883605902774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45938.883605902774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45938.883605902774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45938.883605902774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45938.883605902774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45938.883605902774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45938.883605902774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45938.883605902774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45938.883605902774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45938.883605902774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45938.883605902774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45938.883605902774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45938.883605902774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45938.883605902774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45938.883605902774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45938.883605902774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45938.883605902774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45938.883605902774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45938.883605902774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45938.883605902774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45938.883605902774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45938.883605902774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45938.883605902774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45938.883605902774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45938.883605902774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45938.883605902774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45938.883605902774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45938.883605902774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45938.883605902774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45938.883605902774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45938.883605902774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45938.883605902774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45938.883605902774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45938.883605902774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45938.883605902774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45938.883605902774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45938.883605902774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45938.883605902774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45938.883605902774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45938.883605902774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45938.883605902774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45938.883605902774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45938.883605902774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45938.883605902774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45938.883605902774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45938.883605902774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45938.883605902774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45938.883605902774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45938.883605902774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45938.883605902774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45938.883605902774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45938.883605902774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45938.883605902774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45938.883605902774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45938.883605902774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45938.883605902774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45938.883605902774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45938.883605902774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45938.883605902774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45938.883605902774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45938.883605902774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45938.883605902774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45938.883605902774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45938.883605902774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45938.883605902774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45938.883605902774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45938.883605902774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45938.883605902774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45938.883605902774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45938.883605902774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45938.883605902774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45938.883605902774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45938.883605902774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45938.883605902774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45938.883605902774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45938.883605902774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45938.883605902774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45938.883605902774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45938.883605902774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45938.883605902774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45938.883605902774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45938.883605902774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45938.883605902774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45938.883605902774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45938.883605902774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45938.883605902774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45938.883605902774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45938.883605902774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45938.883605902774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45938.883605902774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45938.883605902774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45938.883605902774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45938.883605902774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45938.883605902774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45938.883605902774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45938.883605902774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45938.883605902774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45938.883605902774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45938.883605902774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45938.883605902774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45938.883605902774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45938.883605902774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45938.883605902774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45938.883605902774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45938.883605902774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45938.883605902774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45938.883605902774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45938.883605902774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45938.883605902774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45938.883605902774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45938.883605902774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45938.883605902774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45938.883605902774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45938.883605902774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45938.883605902774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45938.883605902774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45938.883605902774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45938.883605902774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45938.883605902774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45938.883605902774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45938.883605902774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45938.883605902774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45938.883605902774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45938.883605902774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45938.883605902774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45938.883605902774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45938.883605902774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45938.883605902774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45938.883605902774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45938.883605902774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45938.883605902774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45938.883605902774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45938.883605902774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45938.883605902774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45938.883605902774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45938.883605902774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45938.883605902774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45938.883605902774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45938.883605902774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45938.883605902774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45938.883605902774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45938.883605902774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45938.883605902774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45938.883605902774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45938.883605902774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45938.883605902774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45938.883605902774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45938.883605902774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45938.883605902774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45938.883605902774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45938.883605902774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45938.883605902774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45938.883605902774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45938.883605902774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45938.883605902774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45938.883605902774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45938.883605902774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45938.883605902774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45938.883605902774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45938.883605902774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45938.883605902774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45938.883605902774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45938.883605902774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45938.883605902774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45938.883605902774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45938.883605902774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45938.883605902774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45938.883605902774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45938.883605902774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45938.883605902774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45938.883605902774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45938.883605902774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45938.883605902774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45938.883605902774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45938.883605902774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45938.883605902774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45938.883605902774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45938.883605902774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45938.883605902774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45938.883605902774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45938.883605902774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45938.883605902774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45938.883605902774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45938.883605902774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45938.883605902774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45938.883605902774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45938.883605902774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45938.883605902774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45938.883605902774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45938.883605902774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45938.883605902774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45938.883605902774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45938.883605902774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45938.883605902774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45938.883605902774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45938.883605902774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45938.883605902774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45938.883605902774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45938.883605902774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45938.883605902774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45938.883605902774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45938.883605902774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45938.883605902774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45938.883605902774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45938.883605902774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45938.883605902774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45938.883605902774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45938.883605902774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45938.883605902774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45938.883605902774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45938.883605902774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45938.883605902774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45938.883605902774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45938.883605902774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45938.883605902774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45938.883605902774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45938.883605902774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45938.883605902774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45938.883605902774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45938.883605902774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45938.883605902774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45938.883605902774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45938.883605902774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45938.883605902774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45938.883605902774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45938.883605902774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45938.883605902774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45938.883605902774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45938.883605902774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45938.883605902774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45938.883605902774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45938.883605902774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45938.883605902774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45938.883605902774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45938.883605902774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45938.883605902774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45938.883605902774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45938.883605902774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45938.883605902774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45938.883605902774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45938.883605902774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45938.883605902774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45938.883605902774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45938.883605902774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45938.883605902774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45938.883605902774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45938.883605902774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45938.883605902774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45938.883605902774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45938.883605902774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45938.883605902774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45938.883605902774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45938.883605902774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45938.883605902774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45938.883605902774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45938.883605902774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45938.883605902774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45938.883605902774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45938.883605902774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45938.883605902774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45938.883605902774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45938.883605902774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45938.883605902774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45938.883605902774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45938.883605902774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45938.883605902774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45938.883605902774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45938.883605902774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45938.883605902774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45938.883605902774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45938.883605902774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45938.883605902774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45938.883605902774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45938.883605902774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45938.883605902774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45938.883605902774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45938.883605902774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45938.883605902774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45938.883605902774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45938.883605902774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45938.883605902774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45938.883605902774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45938.883605902774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45938.883605902774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45938.883605902774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45938.883605902774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45938.883605902774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45938.883605902774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45938.883605902774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45938.883605902774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45938.883605902774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45938.883605902774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45938.883605902774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45938.883605902774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45938.883605902774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45938.883605902774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45938.883605902774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45938.883605902774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45938.883605902774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45938.883605902774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45938.883605902774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45938.883605902774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45938.883605902774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45938.883605902774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45938.883605902774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45938.883605902774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45938.883605902774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45938.883605902774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45938.883605902774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45938.883605902774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45938.883605902774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45938.883605902774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45938.883605902774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45938.883605902774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45938.883605902774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45938.883605902774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45938.883605902774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45938.883605902774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45938.883605902774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45938.883605902774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45938.883605902774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45938.883605902774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45938.883605902774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45938.883605902774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45938.883605902774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45938.883605902774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45938.883605902774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45938.883605902774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45938.883605902774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45938.883605902774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45938.883605902774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45938.883605902774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45938.883605902774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45938.883605902774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45938.883605902774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45938.883605902774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45938.883605902774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45938.883605902774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45938.883605902774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45938.883605902774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45938.883605902774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45938.883605902774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45938.883605902774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45938.883605902774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45938.883605902774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45938.883605902774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45938.883605902774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45938.883605902774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45938.883605902774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45938.883605902774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45938.883605902774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45938.883605902774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45938.883605902774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45938.883605902774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45938.883605902774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45938.883605902774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45938.883605902774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45938.883605902774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45938.883605902774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45938.883605902774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45938.883605902774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45938.883605902774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45938.883605902774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45938.883605902774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45938.883605902774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45938.883605902774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45938.883605902774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45938.883605902774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45938.883605902774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45938.883605902774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45938.883605902774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45938.883605902774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45938.883605902774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45938.883605902774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45938.883605902774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45938.883605902774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45938.883605902774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45938.883605902774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45938.883605902774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45938.883605902774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45938.883605902774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45938.883605902774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45938.883605902774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45938.883605902774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45938.883605902774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45938.883605902774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45938.883605902774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45938.883605902774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45938.883605902774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45938.883605902774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45938.883605902774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45938.883605902774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45938.883605902774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45938.883605902774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45938.883605902774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45938.883605902774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45938.883605902774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45938.883605902774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45938.883605902774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45938.883605902774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45938.883605902774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45938.883605902774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45938.883605902774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45938.883605902774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45938.883605902774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45938.883605902774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45938.883605902774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45938.883605902774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45938.883605902774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45938.883605902774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45938.883605902774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45938.883605902774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45938.883605902774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45938.883605902774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45938.883605902774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45938.883605902774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45938.883605902774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45938.883605902774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45938.883605902774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45938.883605902774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45938.883605902774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45938.883605902774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45938.883605902774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45938.883605902774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45938.883605902774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45938.883605902774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45938.883605902774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45938.883605902774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45938.883605902774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45938.883605902774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45938.883605902774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45938.883605902774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45938.883605902774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45938.883605902774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45938.883605902774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45938.883605902774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45938.883605902774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45938.883605902774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45938.883605902774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45938.883605902774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45938.883605902774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45938.883605902774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45938.883605902774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45938.883605902774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45938.883605902774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45938.883605902774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45938.883605902774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45938.883605902774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45938.883605902774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45938.883605902774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45938.883605902774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45938.883605902774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45938.883605902774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45938.883605902774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45938.883605902774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45938.883605902774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45938.883605902774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45938.883605902774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45938.883605902774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45938.883605902774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45938.883605902774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45938.883605902774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45938.883605902774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45938.883605902774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45938.883605902774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45938.883605902774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45938.883605902774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45938.883605902774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45938.883605902774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45938.883605902774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45938.883605902774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45938.883605902774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45938.883605902774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45938.883605902774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45938.883605902774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45938.883605902774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45938.883605902774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45938.883605902774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45938.883605902774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45938.883605902774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45938.883605902774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45938.883605902774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45938.883605902774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45938.883605902774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45938.883605902774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45938.883605902774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45938.883605902774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45938.883605902774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45938.883605902774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45938.883605902774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45938.883605902774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45938.883605902774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45938.883605902774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45938.883605902774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45938.883605902774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45938.883605902774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45938.883605902774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45938.883605902774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45938.883605902774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45938.883605902774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45938.883605902774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45938.883605902774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45938.883605902774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45938.883605902774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45938.883605902774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45938.883605902774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45938.883605902774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45938.883605902774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45938.883605902774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45938.883605902774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45938.883605902774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45938.883605902774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45938.883605902774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45938.883605902774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45938.883605902774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45938.883605902774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45938.883605902774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45938.883605902774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45938.883605902774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45938.883605902774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45938.883605902774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45938.883605902774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45938.883605902774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45938.883605902774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45938.883605902774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45938.883605902774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45938.883605902774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45938.883605902774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45938.883605902774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45938.883605902774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45938.883605902774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45938.883605902774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45938.883605902774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45938.883605902774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45938.883605902774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45938.883605902774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45938.883605902774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45938.883605902774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45938.883605902774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45938.883605902774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45938.883605902774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45938.883605902774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45938.883605902774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45938.883605902774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45938.883605902774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45938.883605902774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45938.883605902774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45938.883605902774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45938.883605902774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45938.883605902774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45938.883605902774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45938.883605902774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45938.883605902774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45938.883605902774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45938.883605902774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45938.883605902774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45938.883605902774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45938.883605902774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45938.883605902774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45938.883605902774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45938.883605902774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45938.883605902774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45938.883605902774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45938.883605902774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45938.883605902774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45938.883605902774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45938.883605902774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45938.883605902774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45938.883605902774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45938.883605902774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45938.883605902774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45938.883605902774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45938.883605902774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45938.883605902774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45938.883605902774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45938.883605902774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45938.883605902774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45938.883605902774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45938.883605902774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45938.883605902774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45938.883605902774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45938.883605902774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45938.883605902774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45938.883605902774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45938.883605902774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45938.883605902774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45938.883605902774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45938.883605902774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45938.883605902774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45938.883605902774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45938.883605902774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45938.883605902774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45938.883605902774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45938.883605902774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45938.883605902774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45938.883605902774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45938.883605902774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45938.883605902774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45938.883605902774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45938.883605902774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45938.883605902774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45938.883605902774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45938.883605902774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45938.883605902774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45938.883605902774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45938.883605902774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45938.883605902774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45938.883605902774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45938.883605902774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45938.883605902774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45938.883605902774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45938.883605902774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45938.883605902774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45938.883605902774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45938.883605902774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45938.883605902774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45938.883605902774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45938.883605902774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45938.883605902774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45938.883605902774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45938.883605902774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45938.883605902774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45938.883605902774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45938.883605902774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45938.883605902774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45938.883605902774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45938.883605902774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45938.883605902774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45938.883605902774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45938.883605902774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45938.883605902774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45938.883605902774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45938.883605902774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45938.883605902774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45938.883605902774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45938.883605902774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45938.883605902774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45938.883605902774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45938.883605902774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45938.883605902774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45938.883605902774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45938.883605902774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45938.883605902774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45938.883605902774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45938.883605902774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45938.883605902774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45938.883605902774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45938.883605902774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45938.883605902774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45938.883605902774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45938.883605902774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45938.883605902774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45938.883605902774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45938.883605902774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45938.883605902774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45938.883605902774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45938.883605902774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45938.883605902774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45938.883605902774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45938.883605902774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45938.883605902774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45938.883605902774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45938.883605902774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45938.883605902774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45938.883605902774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45938.883605902774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45938.883605902774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45938.883605902774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45938.883605902774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45938.883605902774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45938.883605902774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45938.883605902774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45938.883605902774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45938.883605902774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45938.883605902774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45938.883605902774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45938.883605902774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45938.883605902774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45938.883605902774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45938.883605902774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45938.883605902774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45938.883605902774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45938.883605902774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45938.883605902774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45938.883605902774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45938.883605902774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45938.883605902774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45938.883605902774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45938.883605902774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45938.883605902774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45938.883605902774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45938.883605902774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45938.883605902774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45938.883605902774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45938.883605902774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45938.883605902774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45938.883605902774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45938.883605902774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45938.883605902774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45938.883605902774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45938.883605902774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45938.883605902774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45938.883605902774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45938.883605902774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45938.883605902774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45938.883605902774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45938.883605902774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45938.883605902774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45938.883605902774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45938.883605902774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45938.883605902774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45938.883605902774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45938.883605902774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45938.883605902774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45938.883605902774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45938.883605902774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45938.883605902774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45938.883605902774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45938.883605902774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45938.883605902774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45938.883605902774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45938.883605902774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45938.883605902774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45938.883605902774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45938.883605902774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45938.883605902774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45938.883605902774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45938.883605902774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45938.883605902774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45938.883605902774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45938.883605902774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45938.883605902774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45938.883605902774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45938.883605902774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45938.883605902774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45938.883605902774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45938.883605902774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45938.883605902774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45938.883605902774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45938.883605902774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45938.883605902774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45938.883605902774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45938.883605902774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45938.883605902774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45938.883605902774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45938.883605902774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45938.883605902774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45938.883605902774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45938.883605902774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45938.883605902774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45938.883605902774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45938.883605902774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45938.883605902774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45938.883605902774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45938.883605902774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45938.883605902774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45938.883605902774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45938.883605902774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45938.883605902774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45938.883605902774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45938.883605902774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45938.883605902774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45938.883605902774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45938.883605902774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45938.883605902774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45938.883605902774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45938.883605902774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45938.883605902774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45938.883605902774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45938.883605902774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45938.883605902774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45938.883605902774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45938.883605902774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45938.883605902774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45938.883605902774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45938.883605902774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45938.883605902774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45938.883605902774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45938.883605902774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45938.883605902774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45938.883605902774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45938.883605902774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45938.883605902774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45938.883605902774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45938.883605902774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45938.883605902774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45938.883605902774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45938.883605902774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45938.883605902774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45938.883605902774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45938.883605902774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45938.883605902774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45938.883605902774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45938.883605902774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45938.883605902774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45938.883605902774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45938.883605902774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45938.883605902774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45938.883605902774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45938.883605902774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45938.883605902774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45938.883605902774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45938.883605902774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45938.883605902774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45938.883605902774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45938.883605902774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45938.883605902774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45938.883605902774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45938.883605902774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45938.883605902774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45938.883605902774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45938.883605902774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45938.883605902774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45938.883605902774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45938.883605902774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45938.883605902774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45938.883605902774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45938.883605902774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45938.883605902774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45938.883605902774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45938.883605902774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45938.883605902774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45938.883605902774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45938.883605902774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45938.883605902774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45938.883605902774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45938.883605902774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45938.883605902774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45938.883605902774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45938.883605902774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45938.883605902774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45938.883605902774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45938.883605902774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45938.883605902774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45938.883605902774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45938.883605902774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45938.883605902774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45938.883605902774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45938.883605902774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45938.883605902774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45938.883605902774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45938.883605902774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45938.883605902774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45938.883605902774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45938.883605902774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45938.883605902774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45938.883605902774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45938.883605902774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45938.883605902774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45938.883605902774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45938.883605902774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45938.883605902774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45938.883605902774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45938.883605902774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45938.883605902774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45938.883605902774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45938.883605902774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45938.883605902774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45938.883605902774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45938.883605902774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45938.883605902774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45938.883605902774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45938.883605902774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45938.883605902774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45938.883605902774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45938.883605902774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45938.883605902774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45938.883605902774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45938.883605902774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45938.883605902774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45938.883605902774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45938.883605902774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45938.883605902774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45938.883605902774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45938.883605902774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45938.883605902774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45938.883605902774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45938.883605902774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45938.883605902774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45938.883605902774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45938.883605902774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45938.883605902774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45938.883605902774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45938.883605902774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45938.883605902774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45938.883605902774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45938.883605902774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45938.883605902774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45938.883605902774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45938.883605902774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45938.883605902774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45938.883605902774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45938.883605902774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45938.883605902774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45938.883605902774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45938.883605902774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45938.883605902774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45938.883605902774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45938.883605902774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45938.883605902774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45938.883605902774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45938.883605902774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45938.883605902774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45938.883605902774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45938.883605902774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45938.883605902774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45938.883605902774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45938.883605902774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45938.883605902774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45938.883605902774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45938.883605902774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45938.883605902774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45938.883605902774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45938.883605902774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45938.883605902774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45938.883605902774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45938.883605902774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45938.883605902774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45938.883605902774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45938.883605902774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45938.883605902774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45938.883605902774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45938.883605902774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45938.883605902774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45938.883605902774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45938.883605902774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45938.883605902774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45938.883605902774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45938.883605902774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45938.883605902774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45938.883605902774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45938.883605902774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45938.883605902774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45938.883605902774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45938.883605902774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45938.883605902774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45938.883605902774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45938.883605902774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45938.883605902774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45938.883605902774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45938.883605902774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45938.883605902774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45938.883605902774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45938.883605902774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45938.883605902774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45938.883605902774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45938.883605902774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45938.883605902774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45938.883605902774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45938.883605902774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45938.883605902774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45938.883605902774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45938.883605902774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45938.883605902774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45938.883605902774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45938.883605902774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45938.883605902774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45938.883605902774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45938.883605902774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45938.883605902774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45938.883605902774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45938.883605902774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45938.883605902774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45938.883605902774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45938.883605902774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45938.883605902774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45938.883605902774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45938.883605902774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45938.883605902774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45938.883605902774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45938.883605902774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45938.883605902774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45938.883605902774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45938.883605902774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45938.883605902774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45938.883605902774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45938.883605902774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45938.883605902774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45938.883605902774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45938.883605902774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45938.883605902774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45938.883605902774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45938.883605902774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45938.883605902774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45938.883605902774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45938.883605902774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45938.883605902774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45938.883605902774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45938.883605902774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45938.883605902774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45938.883605902774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45938.883605902774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45938.883605902774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45938.883605902774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45938.883605902774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45938.883605902774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45938.883605902774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45938.883605902774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45938.883605902774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45938.883605902774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45938.883605902774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45938.883605902774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45938.883605902774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45938.883605902774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45938.883605902774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45938.883605902774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45938.883605902774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45938.883605902774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45938.883605902774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45938.883605902774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45938.883605902774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45938.883605902774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45938.883605902774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45938.883605902774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45938.883605902774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45938.883605902774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45938.883605902774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45938.883605902774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45938.883605902774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45938.883605902774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45938.883605902774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45938.883605902774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45938.883605902774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45938.883605902774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45938.883605902774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45938.883605902774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45938.883605902774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45938.883605902774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45938.883605902774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45938.883605902774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45938.883605902774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45938.883605902774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45938.883605902774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45938.883605902774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45938.883605902774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45938.883605902774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45938.883605902774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45938.883605902774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45938.883605902774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45938.883605902774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45938.883605902774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45938.883605902774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45938.883605902774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45938.883605902774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45938.883605902774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45938.883605902774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45938.883605902774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45938.883605902774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45938.883605902774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45938.883605902774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45938.883605902774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45938.883605902774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45938.883605902774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45938.883605902774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45938.883605902774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45938.883605902774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45938.883605902774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45938.883605902774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45938.883605902774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45938.883605902774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45938.883605902774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45938.883605902774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45938.883605902774</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tabSelected="1"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235.40288831017824</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45938.883605902774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45938.883605902774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45938.883605902774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45938.883605902774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45938.883605902774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45938.883605902774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45938.883605902774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45938.883605902774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45938.883605902774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45938.883605902774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45938.883605902774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45938.883605902774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45938.883605902774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45938.883605902774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45938.883605902774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45938.883605902774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45938.883605902774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45938.883605902774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45938.883605902774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45938.883605902774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45938.883605902774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45938.883605902774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45938.883605902774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45938.883605902774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45938.883605902774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45938.883605902774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45938.883605902774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45938.883605902774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45938.883605902774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45938.883605902774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45938.883605902774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45938.883605902774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45938.883605902774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45938.883605902774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45938.883605902774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45938.883605902774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45938.883605902774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45938.883605902774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45938.883605902774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45938.883605902774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45938.883605902774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45938.883605902774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45938.883605902774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45938.883605902774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45938.883605902774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45938.883605902774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45938.883605902774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45938.883605902774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45938.883605902774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45938.883605902774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45938.883605902774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45938.883605902774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45938.883605902774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45938.883605902774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45938.883605902774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45938.883605902774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45938.883605902774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45938.883605902774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45938.883605902774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45938.883605902774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45938.883605902774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45938.883605902774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45938.883605902774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45938.883605902774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45938.883605902774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45938.883605902774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45938.883605902774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45938.883605902774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45938.883605902774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45938.883605902774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45938.883605902774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45938.883605902774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45938.883605902774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45938.883605902774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45938.883605902774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45938.883605902774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45938.883605902774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45938.883605902774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45938.883605902774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45938.883605902774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45938.883605902774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45938.883605902774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45938.883605902774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45938.883605902774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45938.883605902774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45938.883605902774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45938.883605902774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45938.883605902774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45938.883605902774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45938.883605902774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45938.883605902774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45938.883605902774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45938.883605902774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45938.883605902774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45938.883605902774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45938.883605902774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45938.883605902774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45938.883605902774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45938.883605902774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45938.883605902774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45938.883605902774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45938.883605902774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45938.883605902774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45938.883605902774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45938.883605902774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45938.883605902774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45938.883605902774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45938.883605902774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45938.883605902774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45938.883605902774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45938.883605902774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45938.883605902774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45938.883605902774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45938.883605902774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45938.883605902774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45938.883605902774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45938.883605902774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45938.883605902774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45938.883605902774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45938.883605902774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45938.883605902774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45938.883605902774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45938.883605902774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45938.883605902774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45938.883605902774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45938.883605902774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45938.883605902774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45938.883605902774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45938.883605902774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45938.883605902774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45938.883605902774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45938.883605902774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45938.883605902774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45938.883605902774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45938.883605902774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45938.883605902774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45938.883605902774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45938.883605902774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45938.883605902774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45938.883605902774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45938.883605902774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45938.883605902774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45938.883605902774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45938.883605902774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45938.883605902774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45938.883605902774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45938.883605902774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45938.883605902774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45938.883605902774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45938.883605902774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45938.883605902774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45938.883605902774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45938.883605902774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45938.883605902774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45938.883605902774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45938.883605902774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45938.883605902774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45938.883605902774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45938.883605902774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45938.883605902774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45938.883605902774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45938.883605902774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45938.883605902774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45938.883605902774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45938.883605902774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45938.883605902774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45938.883605902774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45938.883605902774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45938.883605902774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45938.883605902774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45938.883605902774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45938.883605902774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45938.883605902774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45938.883605902774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45938.883605902774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45938.883605902774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45938.883605902774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45938.883605902774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45938.883605902774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45938.883605902774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45938.883605902774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45938.883605902774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45938.883605902774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45938.883605902774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45938.883605902774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45938.883605902774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45938.883605902774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45938.883605902774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45938.883605902774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45938.883605902774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45938.883605902774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45938.883605902774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45938.883605902774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45938.883605902774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45938.883605902774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45938.883605902774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45938.883605902774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45938.883605902774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45938.883605902774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45938.883605902774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45938.883605902774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45938.883605902774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45938.883605902774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45938.883605902774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45938.883605902774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45938.883605902774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45938.883605902774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45938.883605902774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45938.883605902774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45938.883605902774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45938.883605902774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45938.883605902774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45938.883605902774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45938.883605902774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45938.883605902774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45938.883605902774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45938.883605902774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45938.883605902774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45938.883605902774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45938.883605902774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45938.883605902774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45938.883605902774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45938.883605902774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45938.883605902774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45938.883605902774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45938.883605902774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45938.883605902774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45938.883605902774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45938.883605902774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45938.883605902774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45938.883605902774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45938.883605902774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45938.883605902774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45938.883605902774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45938.883605902774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45938.883605902774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45938.883605902774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45938.883605902774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45938.883605902774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45938.883605902774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45938.883605902774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45938.883605902774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45938.883605902774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45938.883605902774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45938.883605902774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45938.883605902774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45938.883605902774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45938.883605902774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45938.883605902774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45938.883605902774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45938.883605902774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45938.883605902774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45938.883605902774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45938.883605902774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45938.883605902774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45938.883605902774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45938.883605902774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45938.883605902774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45938.883605902774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45938.883605902774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45938.883605902774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45938.883605902774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45938.883605902774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45938.883605902774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45938.883605902774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45938.883605902774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45938.883605902774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45938.883605902774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45938.883605902774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45938.883605902774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45938.883605902774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45938.883605902774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45938.883605902774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45938.883605902774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45938.883605902774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45938.883605902774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45938.883605902774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45938.883605902774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45938.883605902774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45938.883605902774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45938.883605902774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45938.883605902774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45938.883605902774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45938.883605902774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45938.883605902774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45938.883605902774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45938.883605902774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45938.883605902774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45938.883605902774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45938.883605902774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45938.883605902774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45938.883605902774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45938.883605902774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45938.883605902774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45938.883605902774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45938.883605902774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45938.883605902774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45938.883605902774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45938.883605902774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45938.883605902774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45938.883605902774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45938.883605902774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45938.883605902774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45938.883605902774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45938.883605902774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45938.883605902774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45938.883605902774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45938.883605902774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45938.883605902774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45938.883605902774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45938.883605902774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45938.883605902774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45938.883605902774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45938.883605902774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45938.883605902774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45938.883605902774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45938.883605902774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45938.883605902774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45938.883605902774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45938.883605902774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45938.883605902774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45938.883605902774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45938.883605902774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45938.883605902774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45938.883605902774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45938.883605902774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45938.883605902774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45938.883605902774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45938.883605902774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45938.883605902774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45938.883605902774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45938.883605902774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45938.883605902774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45938.883605902774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45938.883605902774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45938.883605902774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45938.883605902774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45938.883605902774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45938.883605902774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45938.883605902774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45938.883605902774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45938.883605902774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45938.883605902774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45938.883605902774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45938.883605902774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45938.883605902774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45938.883605902774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45938.883605902774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45938.883605902774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45938.883605902774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45938.883605902774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45938.883605902774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45938.883605902774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45938.883605902774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45938.883605902774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45938.883605902774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45938.883605902774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45938.883605902774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45938.883605902774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45938.883605902774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45938.883605902774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45938.883605902774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45938.883605902774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45938.883605902774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45938.883605902774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45938.883605902774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45938.883605902774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45938.883605902774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45938.883605902774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45938.883605902774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45938.883605902774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45938.883605902774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45938.883605902774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45938.883605902774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45938.883605902774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45938.883605902774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45938.883605902774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45938.883605902774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45938.883605902774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45938.883605902774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45938.883605902774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45938.883605902774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45938.883605902774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45938.883605902774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45938.883605902774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45938.883605902774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45938.883605902774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45938.883605902774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45938.883605902774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45938.883605902774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45938.883605902774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45938.883605902774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45938.883605902774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45938.883605902774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45938.883605902774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45938.883605902774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45938.883605902774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45938.883605902774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45938.883605902774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45938.883605902774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45938.883605902774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45938.883605902774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45938.883605902774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45938.883605902774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45938.883605902774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45938.883605902774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45938.883605902774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45938.883605902774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45938.883605902774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45938.883605902774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45938.883605902774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45938.883605902774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45938.883605902774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45938.883605902774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45938.883605902774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45938.883605902774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45938.883605902774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45938.883605902774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45938.883605902774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45938.883605902774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45938.883605902774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45938.883605902774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45938.883605902774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45938.883605902774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45938.883605902774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45938.883605902774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45938.883605902774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45938.883605902774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45938.883605902774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45938.883605902774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45938.883605902774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45938.883605902774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45938.883605902774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45938.883605902774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45938.883605902774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45938.883605902774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45938.883605902774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45938.883605902774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45938.883605902774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45938.883605902774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45938.883605902774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45938.883605902774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45938.883605902774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45938.883605902774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45938.883605902774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45938.883605902774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45938.883605902774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45938.883605902774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45938.883605902774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45938.883605902774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45938.883605902774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45938.883605902774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45938.883605902774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45938.883605902774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45938.883605902774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45938.883605902774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45938.883605902774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45938.883605902774</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45938.883605902774</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4" sqref="G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106">
        <f ca="1">IFERROR(NOW()-F2,"")</f>
        <v>47.051545717586123</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39049</v>
      </c>
      <c r="F3" s="38">
        <v>45926.188877314817</v>
      </c>
      <c r="G3" s="175">
        <f ca="1">IFERROR(NOW()-F3,"")</f>
        <v>12.694728587957798</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37" t="s">
        <v>36026</v>
      </c>
      <c r="E4" s="37" t="s">
        <v>38964</v>
      </c>
      <c r="F4" s="38">
        <v>45879.84652777778</v>
      </c>
      <c r="G4" s="175">
        <f ca="1">IFERROR(NOW()-F4,"")</f>
        <v>59.037078124994878</v>
      </c>
      <c r="H4" s="38">
        <v>45938.840833333335</v>
      </c>
      <c r="I4" s="37" t="str">
        <f>IFERROR(VLOOKUP(D4,DB!A:F,6,0),"")</f>
        <v>Generator-SG</v>
      </c>
      <c r="J4" s="37" t="str">
        <f>IFERROR(VLOOKUP(D4,DB!A:G,7,0),"")</f>
        <v>Dead</v>
      </c>
      <c r="K4" s="37" t="s">
        <v>39066</v>
      </c>
      <c r="L4" s="37" t="str">
        <f>IFERROR(VLOOKUP(D4,DB!A:I,9,0),"")</f>
        <v>Latis</v>
      </c>
      <c r="M4" s="125"/>
    </row>
    <row r="5" spans="1:13" ht="15">
      <c r="A5" s="37"/>
      <c r="B5" s="37" t="str">
        <f>IFERROR(VLOOKUP(D5,DB!A:K,11,0),"")</f>
        <v/>
      </c>
      <c r="C5" s="37"/>
      <c r="D5" s="37"/>
      <c r="E5" s="37"/>
      <c r="F5" s="38"/>
      <c r="G5" s="39">
        <f t="shared" ref="G2:G33" ca="1" si="0">IFERROR(NOW()-F5,"")</f>
        <v>45938.883605902774</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39">
        <f t="shared" ca="1" si="0"/>
        <v>45938.883605902774</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39">
        <f t="shared" ca="1" si="0"/>
        <v>45938.883605902774</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t="shared" ca="1" si="0"/>
        <v>45938.883605902774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45938.883605902774</v>
      </c>
      <c r="H9" s="38"/>
      <c r="I9" s="37" t="str">
        <f>IFERROR(VLOOKUP(D9,DB!A:F,6,0),"")</f>
        <v/>
      </c>
      <c r="J9" s="37" t="str">
        <f>IFERROR(VLOOKUP(D9,DB!A:G,7,0),"")</f>
        <v/>
      </c>
      <c r="K9" s="37"/>
      <c r="L9" s="37" t="str">
        <f>IFERROR(VLOOKUP(D9,DB!A:I,9,0),"")</f>
        <v/>
      </c>
    </row>
    <row r="10" spans="1:13" ht="15">
      <c r="A10" s="37"/>
      <c r="B10" s="37" t="str">
        <f>IFERROR(VLOOKUP(D10,DB!A:K,11,0),"")</f>
        <v/>
      </c>
      <c r="C10" s="37"/>
      <c r="D10"/>
      <c r="E10" s="37"/>
      <c r="F10" s="38"/>
      <c r="G10" s="39">
        <f t="shared" ca="1" si="0"/>
        <v>45938.883605902774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45938.883605902774</v>
      </c>
      <c r="H11" s="38"/>
      <c r="I11" s="37" t="str">
        <f>IFERROR(VLOOKUP(D11,DB!A:F,6,0),"")</f>
        <v/>
      </c>
      <c r="J11" s="37" t="str">
        <f>IFERROR(VLOOKUP(D11,DB!A:G,7,0),"")</f>
        <v/>
      </c>
      <c r="K11" s="37"/>
      <c r="L11" s="37" t="str">
        <f>IFERROR(VLOOKUP(D11,DB!A:I,9,0),"")</f>
        <v/>
      </c>
    </row>
    <row r="12" spans="1:13" ht="15">
      <c r="A12" s="37"/>
      <c r="B12" s="37" t="str">
        <f>IFERROR(VLOOKUP(D12,DB!A:K,11,0),"")</f>
        <v/>
      </c>
      <c r="C12" s="37"/>
      <c r="D12"/>
      <c r="E12" s="37"/>
      <c r="F12" s="38"/>
      <c r="G12" s="39">
        <f t="shared" ca="1" si="0"/>
        <v>45938.883605902774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45938.883605902774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45938.883605902774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45938.883605902774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45938.883605902774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45938.883605902774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45938.883605902774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45938.883605902774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45938.883605902774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45938.883605902774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45938.883605902774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45938.883605902774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45938.883605902774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45938.883605902774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45938.883605902774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45938.883605902774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45938.883605902774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45938.883605902774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45938.883605902774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0"/>
        <v>45938.883605902774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0"/>
        <v>45938.883605902774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0"/>
        <v>45938.883605902774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ref="G34:G65" ca="1" si="1">IFERROR(NOW()-F34,"")</f>
        <v>45938.883605902774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45938.883605902774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45938.883605902774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45938.883605902774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45938.883605902774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45938.883605902774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45938.883605902774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45938.883605902774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45938.883605902774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45938.883605902774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45938.883605902774</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t="shared" ca="1" si="1"/>
        <v>45938.883605902774</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t="shared" ca="1" si="1"/>
        <v>45938.883605902774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45938.883605902774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45938.883605902774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45938.883605902774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45938.883605902774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45938.883605902774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45938.883605902774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45938.883605902774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45938.883605902774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45938.883605902774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45938.883605902774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45938.883605902774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45938.883605902774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45938.883605902774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45938.883605902774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45938.883605902774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45938.883605902774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1"/>
        <v>45938.883605902774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1"/>
        <v>45938.883605902774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1"/>
        <v>45938.883605902774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ref="G66:G97" ca="1" si="2">IFERROR(NOW()-F66,"")</f>
        <v>45938.883605902774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45938.883605902774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45938.883605902774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45938.883605902774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45938.883605902774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45938.883605902774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45938.883605902774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45938.883605902774</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t="shared" ca="1" si="2"/>
        <v>45938.883605902774</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t="shared" ca="1" si="2"/>
        <v>45938.883605902774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45938.883605902774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45938.883605902774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45938.883605902774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45938.883605902774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45938.883605902774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45938.883605902774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45938.883605902774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45938.883605902774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45938.883605902774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45938.883605902774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45938.883605902774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45938.883605902774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45938.883605902774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45938.883605902774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45938.883605902774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45938.883605902774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45938.883605902774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45938.883605902774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45938.883605902774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2"/>
        <v>45938.883605902774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2"/>
        <v>45938.883605902774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2"/>
        <v>45938.883605902774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ref="G98:G129" ca="1" si="3">IFERROR(NOW()-F98,"")</f>
        <v>45938.883605902774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45938.883605902774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45938.883605902774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45938.883605902774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45938.883605902774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45938.883605902774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45938.883605902774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45938.883605902774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45938.883605902774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45938.883605902774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45938.883605902774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45938.883605902774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45938.883605902774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45938.883605902774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45938.883605902774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45938.883605902774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45938.883605902774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45938.883605902774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45938.883605902774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45938.883605902774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45938.883605902774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45938.883605902774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45938.883605902774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45938.883605902774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45938.883605902774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45938.883605902774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45938.883605902774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t="shared" ca="1" si="3"/>
        <v>45938.883605902774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t="shared" ca="1" si="3"/>
        <v>45938.883605902774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t="shared" ca="1" si="3"/>
        <v>45938.883605902774</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t="shared" ca="1" si="3"/>
        <v>45938.883605902774</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12.110758680551953</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45938.883605902774</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5.0026336805531173</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3.9413605324007221</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45938.883605902774</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2"/>
      <c r="E7" s="162"/>
      <c r="F7" s="162"/>
      <c r="G7" s="152">
        <f ca="1">IFERROR(NOW()-F7,"-")</f>
        <v>45938.883605902774</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45938.883605902774</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45938.883605902774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45938.883605902774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45938.883605902774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45938.883605902774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45938.883605902774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45938.883605902774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45938.883605902774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45938.883605902774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45938.883605902774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45938.883605902774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45938.883605902774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45938.883605902774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45938.883605902774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45938.883605902774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45938.883605902774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45938.883605902774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45938.883605902774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45938.883605902774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45938.883605902774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45938.883605902774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45938.883605902774</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45938.883605902774</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45938.883605902774</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45938.883605902774</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45938.883605902774</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45938.883605902774</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45938.883605902774</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45938.883605902774</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45938.883605902774</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45938.883605902774</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45938.883605902774</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45938.883605902774</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45938.883605902774</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45938.883605902774</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45938.883605902774</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45938.883605902774</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45938.883605902774</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45938.883605902774</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45938.883605902774</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45938.883605902774</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45938.883605902774</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45938.883605902774</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45938.883605902774</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45938.883605902774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45938.883605902774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45938.883605902774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45938.883605902774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45938.883605902774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45938.883605902774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45938.883605902774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45938.883605902774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45938.883605902774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45938.883605902774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45938.883605902774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45938.883605902774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45938.883605902774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45938.883605902774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45938.883605902774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45938.883605902774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45938.883605902774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45938.883605902774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45938.883605902774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45938.883605902774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45938.883605902774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45938.883605902774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45938.883605902774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45938.883605902774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45938.883605902774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45938.883605902774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45938.883605902774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45938.883605902774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45938.883605902774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45938.883605902774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45938.883605902774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45938.883605902774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45938.883605902774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45938.883605902774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45938.883605902774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45938.883605902774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45938.883605902774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45938.883605902774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45938.883605902774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45938.883605902774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45938.883605902774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45938.883605902774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45938.883605902774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45938.883605902774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45938.883605902774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45938.883605902774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45938.883605902774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45938.883605902774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45938.883605902774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45938.883605902774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45938.883605902774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45938.883605902774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45938.883605902774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45938.883605902774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45938.883605902774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45938.883605902774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45938.883605902774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45938.883605902774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45938.883605902774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45938.883605902774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45938.883605902774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45938.883605902774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45938.883605902774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45938.883605902774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45938.883605902774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45938.883605902774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45938.883605902774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45938.883605902774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45938.883605902774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45938.883605902774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45938.883605902774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45938.883605902774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45938.883605902774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45938.883605902774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45938.883605902774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45938.883605902774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45938.883605902774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45938.883605902774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45938.883605902774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45938.883605902774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45938.883605902774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45938.883605902774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45938.883605902774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45938.883605902774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45938.883605902774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45938.883605902774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45938.883605902774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45938.883605902774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45938.883605902774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45938.883605902774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45938.883605902774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45938.883605902774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45938.883605902774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45938.883605902774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45938.883605902774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45938.883605902774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45938.883605902774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45938.883605902774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45938.883605902774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45938.883605902774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45938.883605902774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45938.883605902774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45938.883605902774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45938.883605902774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45938.883605902774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45938.883605902774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45938.883605902774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45938.883605902774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45938.883605902774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45938.883605902774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45938.883605902774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45938.883605902774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45938.883605902774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45938.883605902774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45938.883605902774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45938.883605902774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45938.883605902774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45938.883605902774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45938.883605902774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45938.883605902774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45938.883605902774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45938.883605902774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45938.883605902774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45938.883605902774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45938.883605902774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45938.883605902774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45938.883605902774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45938.883605902774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45938.883605902774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45938.883605902774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45938.883605902774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45938.883605902774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45938.883605902774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45938.883605902774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45938.883605902774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45938.883605902774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45938.883605902774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45938.883605902774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45938.883605902774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45938.883605902774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45938.883605902774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45938.883605902774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45938.883605902774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45938.883605902774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45938.883605902774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45938.883605902774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45938.883605902774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45938.883605902774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45938.883605902774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45938.883605902774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45938.883605902774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45938.883605902774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45938.883605902774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45938.883605902774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45938.883605902774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45938.883605902774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45938.883605902774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45938.883605902774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45938.883605902774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45938.883605902774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45938.883605902774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45938.883605902774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45938.883605902774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45938.883605902774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45938.883605902774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45938.883605902774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45938.883605902774</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2025-10-08T18:13:38Z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